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d.docs.live.net/efae4ac0850c7f5b/EPC Nemocnice Břeclova/Zadávací dokumentace/Zadávací dokumentace pro veřejnou zakázku/Vyhlášení/03_Technická část/03_02_Požadovaná opatření/"/>
    </mc:Choice>
  </mc:AlternateContent>
  <xr:revisionPtr revIDLastSave="475" documentId="8_{47538E70-A95B-4332-B618-8A91919D033C}" xr6:coauthVersionLast="47" xr6:coauthVersionMax="47" xr10:uidLastSave="{837F90BC-223C-44B1-A608-58C56E813F5D}"/>
  <bookViews>
    <workbookView xWindow="-28995" yWindow="-120" windowWidth="29040" windowHeight="15720" activeTab="6" xr2:uid="{00000000-000D-0000-FFFF-FFFF00000000}"/>
  </bookViews>
  <sheets>
    <sheet name="Objekty " sheetId="6" r:id="rId1"/>
    <sheet name="Hrubý rozpočet " sheetId="2" r:id="rId2"/>
    <sheet name="Podrobný rozpočet " sheetId="3" r:id="rId3"/>
    <sheet name="FVE po objektech " sheetId="4" r:id="rId4"/>
    <sheet name="Osvětlení" sheetId="7" r:id="rId5"/>
    <sheet name="Indikátory " sheetId="8" r:id="rId6"/>
    <sheet name="Harmonogram " sheetId="5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DATA__">#REF!</definedName>
    <definedName name="__MAIN__">#REF!</definedName>
    <definedName name="_Order1" hidden="1">0</definedName>
    <definedName name="_Order2" hidden="1">0</definedName>
    <definedName name="a" hidden="1">{"'List1'!$A$1:$J$73"}</definedName>
    <definedName name="AccessDatabase" hidden="1">"C:\Marek\ex - nab99\Czg 990.mdb"</definedName>
    <definedName name="adresa">#REF!</definedName>
    <definedName name="aktualni_budova">#REF!</definedName>
    <definedName name="bud">[1]Stav_0!$B$4:$B$6</definedName>
    <definedName name="budovy">#REF!</definedName>
    <definedName name="budvse">#REF!</definedName>
    <definedName name="CB">[2]Stav_0!$A$79:$A$82</definedName>
    <definedName name="cena">#REF!</definedName>
    <definedName name="cin">#REF!</definedName>
    <definedName name="d" hidden="1">{"'List1'!$A$1:$J$73"}</definedName>
    <definedName name="_xlnm.Database">'[3]NCABR-D-2001'!$A$1:$O$246</definedName>
    <definedName name="DD">#REF!</definedName>
    <definedName name="DPH">[4]Vstupy!$C$7</definedName>
    <definedName name="e">#REF!</definedName>
    <definedName name="eC_Rekapitulace">#REF!</definedName>
    <definedName name="EEE">#REF!</definedName>
    <definedName name="ene">#REF!</definedName>
    <definedName name="ETE">#REF!</definedName>
    <definedName name="ETUVEE">#REF!</definedName>
    <definedName name="ETUVTE">#REF!</definedName>
    <definedName name="EUR">'[5] kursy'!$G$3</definedName>
    <definedName name="euroCALC">#REF!</definedName>
    <definedName name="Evc">#REF!</definedName>
    <definedName name="Evyt">#REF!</definedName>
    <definedName name="Ezv">#REF!</definedName>
    <definedName name="GBP">'[5] kursy'!$G$4</definedName>
    <definedName name="HTML_CodePage" hidden="1">1250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indexy">#REF!</definedName>
    <definedName name="Kce">[2]Kce!$B$4:$B$117</definedName>
    <definedName name="kk" hidden="1">{"'List1'!$A$1:$J$73"}</definedName>
    <definedName name="kod">#REF!</definedName>
    <definedName name="koef1">[2]Stav_0!$G$151:$G$155</definedName>
    <definedName name="koef2">'[6]investice propočet'!$G$1</definedName>
    <definedName name="koef3">[2]Stav_0!$H$151:$H$154</definedName>
    <definedName name="konstrukce">#REF!</definedName>
    <definedName name="materialy">#REF!</definedName>
    <definedName name="Mmpolxe">#REF!</definedName>
    <definedName name="Mmypolxe">#REF!</definedName>
    <definedName name="navratnost">#REF!</definedName>
    <definedName name="opatření">#REF!</definedName>
    <definedName name="otv">[2]Kce!$B$3:$B$117</definedName>
    <definedName name="Parametry2019">#REF!</definedName>
    <definedName name="Parametry2020">#REF!</definedName>
    <definedName name="plo">#REF!</definedName>
    <definedName name="Podklady_pro_seznamy">#REF!</definedName>
    <definedName name="pole">#REF!</definedName>
    <definedName name="Poole">#REF!</definedName>
    <definedName name="POTR" hidden="1">{"'List1'!$A$1:$J$73"}</definedName>
    <definedName name="potr.větve" hidden="1">{"'List1'!$A$1:$J$73"}</definedName>
    <definedName name="Přehled">#REF!</definedName>
    <definedName name="Q">#REF!</definedName>
    <definedName name="qc">#REF!</definedName>
    <definedName name="qcd">#REF!</definedName>
    <definedName name="qcv">#REF!</definedName>
    <definedName name="ram">[2]Stav_0!$A$279:$A$280</definedName>
    <definedName name="Retrofit">#REF!</definedName>
    <definedName name="SE" hidden="1">{"'List1'!$A$1:$J$73"}</definedName>
    <definedName name="sez_bud">#REF!</definedName>
    <definedName name="sklo">[2]Stav_0!$A$281:$A$294</definedName>
    <definedName name="souhrn_budov">#REF!</definedName>
    <definedName name="soupis1" hidden="1">{"'List1'!$A$1:$J$73"}</definedName>
    <definedName name="SS">[2]Stav_0!$D$281:$D$289</definedName>
    <definedName name="stin">[2]Stav_0!$A$295:$A$308</definedName>
    <definedName name="stin1">[7]Stav_0!$A$289:$A$328</definedName>
    <definedName name="Svítidlo">#REF!</definedName>
    <definedName name="test">#REF!</definedName>
    <definedName name="typ">#REF!</definedName>
    <definedName name="Uem">#REF!</definedName>
    <definedName name="USD">'[5] kursy'!$G$5</definedName>
    <definedName name="V">#REF!</definedName>
    <definedName name="V.Č.30103" hidden="1">{"'List1'!$A$1:$J$73"}</definedName>
    <definedName name="Varianta">#REF!</definedName>
    <definedName name="wrn.Tisk." hidden="1">{#N/A,#N/A,FALSE,"Nabídka";#N/A,#N/A,FALSE,"Specifikace"}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  <definedName name="zadani">#REF!,#REF!,#REF!,#REF!,#REF!</definedName>
    <definedName name="zadani2">#REF!,#REF!,#REF!,#REF!,#REF!</definedName>
    <definedName name="zadání2">#REF!,#REF!</definedName>
    <definedName name="zama">[2]Kce!$A$122:$A$124</definedName>
    <definedName name="značk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8" l="1"/>
  <c r="H41" i="8"/>
  <c r="D30" i="8"/>
  <c r="F56" i="8"/>
  <c r="C56" i="8"/>
  <c r="H55" i="8"/>
  <c r="E55" i="8"/>
  <c r="H54" i="8"/>
  <c r="E54" i="8"/>
  <c r="H53" i="8"/>
  <c r="E53" i="8"/>
  <c r="H52" i="8"/>
  <c r="E52" i="8"/>
  <c r="H51" i="8"/>
  <c r="E51" i="8"/>
  <c r="H50" i="8"/>
  <c r="E50" i="8"/>
  <c r="H49" i="8"/>
  <c r="E49" i="8"/>
  <c r="H48" i="8"/>
  <c r="E48" i="8"/>
  <c r="H47" i="8"/>
  <c r="E47" i="8"/>
  <c r="H46" i="8"/>
  <c r="E46" i="8"/>
  <c r="H45" i="8"/>
  <c r="E45" i="8"/>
  <c r="H44" i="8"/>
  <c r="E44" i="8"/>
  <c r="H43" i="8"/>
  <c r="E43" i="8"/>
  <c r="H42" i="8"/>
  <c r="E42" i="8"/>
  <c r="E41" i="8"/>
  <c r="H56" i="8" l="1"/>
  <c r="D61" i="8" s="1"/>
  <c r="E61" i="8" s="1"/>
  <c r="E64" i="8" s="1"/>
  <c r="E56" i="8"/>
  <c r="C61" i="8" s="1"/>
  <c r="F61" i="8" l="1"/>
  <c r="F25" i="8"/>
  <c r="C25" i="8"/>
  <c r="H24" i="8"/>
  <c r="E24" i="8"/>
  <c r="H23" i="8"/>
  <c r="E23" i="8"/>
  <c r="H22" i="8"/>
  <c r="E22" i="8"/>
  <c r="H21" i="8"/>
  <c r="E21" i="8"/>
  <c r="H20" i="8"/>
  <c r="E20" i="8"/>
  <c r="H19" i="8"/>
  <c r="E19" i="8"/>
  <c r="H18" i="8"/>
  <c r="E18" i="8"/>
  <c r="H17" i="8"/>
  <c r="E17" i="8"/>
  <c r="H16" i="8"/>
  <c r="E16" i="8"/>
  <c r="H15" i="8"/>
  <c r="E15" i="8"/>
  <c r="H14" i="8"/>
  <c r="H13" i="8"/>
  <c r="E13" i="8"/>
  <c r="H12" i="8"/>
  <c r="E12" i="8"/>
  <c r="H11" i="8"/>
  <c r="E11" i="8"/>
  <c r="H10" i="8"/>
  <c r="H25" i="8" s="1"/>
  <c r="E10" i="8"/>
  <c r="E25" i="8" l="1"/>
  <c r="C30" i="8" s="1"/>
  <c r="E30" i="8" l="1"/>
  <c r="F30" i="8" s="1"/>
  <c r="L357" i="6"/>
  <c r="K357" i="6"/>
  <c r="J357" i="6"/>
  <c r="I357" i="6"/>
  <c r="H357" i="6"/>
  <c r="G357" i="6"/>
  <c r="F357" i="6"/>
  <c r="E357" i="6"/>
  <c r="E336" i="6"/>
  <c r="D336" i="6"/>
</calcChain>
</file>

<file path=xl/sharedStrings.xml><?xml version="1.0" encoding="utf-8"?>
<sst xmlns="http://schemas.openxmlformats.org/spreadsheetml/2006/main" count="965" uniqueCount="146">
  <si>
    <t>Měrná jednotka</t>
  </si>
  <si>
    <t>Výměra</t>
  </si>
  <si>
    <t>Cena (v Kč bez DPH)</t>
  </si>
  <si>
    <r>
      <t>m</t>
    </r>
    <r>
      <rPr>
        <vertAlign val="superscript"/>
        <sz val="10"/>
        <color theme="1"/>
        <rFont val="Arial CE"/>
        <charset val="238"/>
      </rPr>
      <t>2</t>
    </r>
  </si>
  <si>
    <t>kpl</t>
  </si>
  <si>
    <t>ks</t>
  </si>
  <si>
    <t xml:space="preserve"> Zateplení obvodových konstrukcí</t>
  </si>
  <si>
    <t xml:space="preserve"> Zateplení střech</t>
  </si>
  <si>
    <t xml:space="preserve"> Výměna výplní otvorů - okna</t>
  </si>
  <si>
    <t xml:space="preserve"> Výměna výplní otvorů - dveře</t>
  </si>
  <si>
    <t xml:space="preserve"> Projektová dokumentace - stavební</t>
  </si>
  <si>
    <t xml:space="preserve"> Výměna ventilů a realizace IRC</t>
  </si>
  <si>
    <t xml:space="preserve">   z toho:</t>
  </si>
  <si>
    <t xml:space="preserve">   - ventily</t>
  </si>
  <si>
    <t xml:space="preserve">   - hlavice IRC</t>
  </si>
  <si>
    <t xml:space="preserve"> Osvětlení</t>
  </si>
  <si>
    <t xml:space="preserve"> Vyregulování otopné soustavy</t>
  </si>
  <si>
    <t xml:space="preserve"> Projektová dokumentace - technologie</t>
  </si>
  <si>
    <t xml:space="preserve"> Energetický management</t>
  </si>
  <si>
    <t xml:space="preserve"> Ostatní</t>
  </si>
  <si>
    <t>Ubytovna</t>
  </si>
  <si>
    <t>Instalace FVE</t>
  </si>
  <si>
    <t>kWp</t>
  </si>
  <si>
    <t>Pavilon O – Zásobovací ústředna</t>
  </si>
  <si>
    <t>Pavilon L – Kotelna</t>
  </si>
  <si>
    <t>Pavilon K – Energoblok</t>
  </si>
  <si>
    <t>Spalovna</t>
  </si>
  <si>
    <t>Pavilon A</t>
  </si>
  <si>
    <t>Pavilon M – prádelna</t>
  </si>
  <si>
    <t xml:space="preserve">   - hlavice TH</t>
  </si>
  <si>
    <t>Instalave FVE</t>
  </si>
  <si>
    <t>Pavilon B</t>
  </si>
  <si>
    <t>Pavilon C</t>
  </si>
  <si>
    <t>Pavilon D</t>
  </si>
  <si>
    <t>Pavilon E</t>
  </si>
  <si>
    <t>Pavilon F</t>
  </si>
  <si>
    <t>Pavilon H</t>
  </si>
  <si>
    <t>Pavilon S</t>
  </si>
  <si>
    <t xml:space="preserve">U výměry zateplovaných ploch se vždy jedná pouze o plochy na systémové hranici obálky budovy. Nejedná se o skutečnou zateplovanou výměru. Plochy mimo systémovou hranici obálky budovy nejsou zahrnuty jako jsou například zateplování sokl, ploch atik nad úrovní stropu posledního NP nebo zateplování nevytápěných prostor.
Nejedná se o skutečně zateplovanou výměru ale o výměru vycházející z PENB a tudíž systémové hranice obálky budovy. 
</t>
  </si>
  <si>
    <t xml:space="preserve"> Výměna ventilů a realizace TH</t>
  </si>
  <si>
    <t>Agregovaný rozpočet projektů Nemocncie Břeclav, p.o.</t>
  </si>
  <si>
    <t>Účastník ve své nabídce dále uvede podorbný rozpočet níže uvedených opatření</t>
  </si>
  <si>
    <t xml:space="preserve">OBJEKTY </t>
  </si>
  <si>
    <t xml:space="preserve">POČET DNŮ 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</si>
  <si>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</si>
  <si>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</si>
  <si>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</si>
  <si>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</si>
  <si>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</si>
  <si>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</si>
  <si>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</si>
  <si>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</si>
  <si>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</si>
  <si>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</si>
  <si>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</si>
  <si>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</si>
  <si>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 xml:space="preserve">PODPIS SMLOUVY </t>
  </si>
  <si>
    <t xml:space="preserve">VERFIKACE </t>
  </si>
  <si>
    <t xml:space="preserve">PROJEKTOVÁ ČINNOST </t>
  </si>
  <si>
    <t xml:space="preserve">REALIZAČNÍ ČÁST </t>
  </si>
  <si>
    <t xml:space="preserve">Základní opatření po jednotlivých objektech </t>
  </si>
  <si>
    <t xml:space="preserve">CELKEM </t>
  </si>
  <si>
    <t xml:space="preserve">GARANCE ÚSPOR </t>
  </si>
  <si>
    <t xml:space="preserve">10 -12 let </t>
  </si>
  <si>
    <t xml:space="preserve">Účastník navrhne vlastní harmonogram dle svých kapacitních možností. Zadavatel však preferuje, aby realizační část proběhla v co možná nejkratším termínu.   </t>
  </si>
  <si>
    <t>Měsíc (1. měsícem v předběžném harmonogramu je chápan měsíc, ve kterém bude podpepsána smlouva. Předpokladem je 31.1.2025</t>
  </si>
  <si>
    <t xml:space="preserve">Účastník uvede podrobný popis činností, které v rámci uvedeného objektu bude realizovat. </t>
  </si>
  <si>
    <t xml:space="preserve">Číslo opatření </t>
  </si>
  <si>
    <t xml:space="preserve">POPIS OPATŘENÍ (rozdělení na části, rozsah, fáze, apod. U opatření na otopné soustavě uvést počet IRC ventilů a jejich cenu </t>
  </si>
  <si>
    <t xml:space="preserve">Jednotka </t>
  </si>
  <si>
    <t>Jednotková cena</t>
  </si>
  <si>
    <t>Cena celkem</t>
  </si>
  <si>
    <t>Kč bez DPH</t>
  </si>
  <si>
    <t>Kč s DPH</t>
  </si>
  <si>
    <t>CELKEM</t>
  </si>
  <si>
    <t>Opatření č.</t>
  </si>
  <si>
    <t>Roční úspora na energiích</t>
  </si>
  <si>
    <t>Teplo (GJ)</t>
  </si>
  <si>
    <r>
      <t>plyn (kWh) -</t>
    </r>
    <r>
      <rPr>
        <b/>
        <sz val="8"/>
        <rFont val="Arial"/>
        <family val="2"/>
        <charset val="238"/>
      </rPr>
      <t>spalné teplo v plynu</t>
    </r>
  </si>
  <si>
    <t>elektrická energie (kWh)</t>
  </si>
  <si>
    <r>
      <t>voda m</t>
    </r>
    <r>
      <rPr>
        <b/>
        <vertAlign val="superscript"/>
        <sz val="10"/>
        <rFont val="Arial"/>
        <family val="2"/>
        <charset val="238"/>
      </rPr>
      <t>3</t>
    </r>
  </si>
  <si>
    <t xml:space="preserve">teplo </t>
  </si>
  <si>
    <t>plyn</t>
  </si>
  <si>
    <t>elektrická energie</t>
  </si>
  <si>
    <t>voda</t>
  </si>
  <si>
    <t>OPN</t>
  </si>
  <si>
    <t>ROZPOČET</t>
  </si>
  <si>
    <t xml:space="preserve">Objekt </t>
  </si>
  <si>
    <t>CELKOVÁ ÚSPORA</t>
  </si>
  <si>
    <t>plyn (kWh) - spalné teplo v plynu</t>
  </si>
  <si>
    <t>voda m3</t>
  </si>
  <si>
    <t>teplo</t>
  </si>
  <si>
    <t>UBYTOVNA</t>
  </si>
  <si>
    <t xml:space="preserve">Pavilom M - Prádelna </t>
  </si>
  <si>
    <t xml:space="preserve">Pavilon O - Zásobovací ústředna </t>
  </si>
  <si>
    <t xml:space="preserve">Pavilon L - Kotelna </t>
  </si>
  <si>
    <t>Pavilon K- Energoblok</t>
  </si>
  <si>
    <t xml:space="preserve">Spalovna </t>
  </si>
  <si>
    <t>Lůžkový pavilon A</t>
  </si>
  <si>
    <t>Lůžkový pavilon B</t>
  </si>
  <si>
    <t>Ostatní</t>
  </si>
  <si>
    <t xml:space="preserve">Ubytovna </t>
  </si>
  <si>
    <t>Pavilon M – Prádelna</t>
  </si>
  <si>
    <t>Energonositel</t>
  </si>
  <si>
    <t>Před realizací projektu</t>
  </si>
  <si>
    <t>Po realizaci projektu</t>
  </si>
  <si>
    <t>Dodaná energie</t>
  </si>
  <si>
    <t>Faktor primární energie z neobnovitelných zdrojů</t>
  </si>
  <si>
    <t>Primární energie z neobnovitelných zdrojů</t>
  </si>
  <si>
    <t>MWh/rok</t>
  </si>
  <si>
    <t>-</t>
  </si>
  <si>
    <t>Zemní plyn</t>
  </si>
  <si>
    <t>Tuhá fosilní paliva</t>
  </si>
  <si>
    <t>Propan-butan/LPG</t>
  </si>
  <si>
    <t>Topný olej</t>
  </si>
  <si>
    <t>Elektřina</t>
  </si>
  <si>
    <t>Dřevěné peletky</t>
  </si>
  <si>
    <t>Kusové dřevo, dřevní štěpka</t>
  </si>
  <si>
    <t>Energie okolního prostředí (elektřina a teplo)</t>
  </si>
  <si>
    <t>Elektřina – dodávka mimo budovu</t>
  </si>
  <si>
    <t>Teplo – dodávka mimo budovu</t>
  </si>
  <si>
    <t>Účinná soustava zásobování tepelnou energií s vyšším než 80% podílem obnovitelných zdrojů energie</t>
  </si>
  <si>
    <t>Účinná soustava zásobování tepelnou energií s 80% a nižším podílem obnovitelných zdrojů energie</t>
  </si>
  <si>
    <t>Ostatní soustavy zásobování tepelnou energií</t>
  </si>
  <si>
    <t>Ostatní neuvedené energonositelé</t>
  </si>
  <si>
    <t>Odpadní teplo z technologie</t>
  </si>
  <si>
    <t>Celkem</t>
  </si>
  <si>
    <t>Stávající stav</t>
  </si>
  <si>
    <t>Nový stav</t>
  </si>
  <si>
    <t>Úspora</t>
  </si>
  <si>
    <t>Úspory</t>
  </si>
  <si>
    <t>[MWh/rok]</t>
  </si>
  <si>
    <t>[%]</t>
  </si>
  <si>
    <t xml:space="preserve">Areál </t>
  </si>
  <si>
    <t xml:space="preserve">Název objektu </t>
  </si>
  <si>
    <t>Celková cena bez DPH</t>
  </si>
  <si>
    <t>Velikost FVE v kWp</t>
  </si>
  <si>
    <t>Navrhovaná roční výroba FVE (MWh)</t>
  </si>
  <si>
    <t>Využitelnost v odběrném místě (MWh)</t>
  </si>
  <si>
    <t>Přetoky do DS (MWh)</t>
  </si>
  <si>
    <t xml:space="preserve">Celkem </t>
  </si>
  <si>
    <t>VÝPOČET HODNOTÍCÍHO KRITÉRIA 13.3</t>
  </si>
  <si>
    <r>
      <t xml:space="preserve">Roční úspora nákladů v Kč </t>
    </r>
    <r>
      <rPr>
        <b/>
        <sz val="10"/>
        <color rgb="FFFF0000"/>
        <rFont val="Arial"/>
        <family val="2"/>
        <charset val="238"/>
      </rPr>
      <t>s DPH</t>
    </r>
  </si>
  <si>
    <t>Roční úspora nákladů v Kč s DPH</t>
  </si>
  <si>
    <t>NEDOTAČNÍ</t>
  </si>
  <si>
    <t>DOTAČNÍ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</si>
</sst>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#,##0.000"/>
  </numFmts>
  <fonts count="3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CE"/>
      <charset val="238"/>
    </font>
    <font>
      <sz val="14"/>
      <color rgb="FF003366"/>
      <name val="Arial CE"/>
    </font>
    <font>
      <sz val="12"/>
      <color rgb="FF003366"/>
      <name val="Arial CE"/>
    </font>
    <font>
      <b/>
      <sz val="10"/>
      <color theme="1"/>
      <name val="Arial CE"/>
      <charset val="238"/>
    </font>
    <font>
      <vertAlign val="superscript"/>
      <sz val="10"/>
      <color theme="1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2"/>
      <color rgb="FFFFFFFF"/>
      <name val="Verdana"/>
      <family val="2"/>
      <charset val="238"/>
    </font>
    <font>
      <b/>
      <sz val="10"/>
      <color rgb="FFFFFFFF"/>
      <name val="Verdana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2"/>
      <color theme="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theme="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Verdan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81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6" fillId="0" borderId="0"/>
    <xf numFmtId="0" fontId="7" fillId="0" borderId="0"/>
    <xf numFmtId="0" fontId="13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06">
    <xf numFmtId="0" fontId="0" fillId="0" borderId="0" xfId="0"/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vertical="center"/>
    </xf>
    <xf numFmtId="3" fontId="1" fillId="0" borderId="0" xfId="1" applyNumberFormat="1" applyFont="1" applyAlignment="1">
      <alignment vertical="center"/>
    </xf>
    <xf numFmtId="0" fontId="1" fillId="0" borderId="0" xfId="1" applyFont="1" applyAlignment="1">
      <alignment horizontal="left" vertical="center"/>
    </xf>
    <xf numFmtId="0" fontId="1" fillId="0" borderId="0" xfId="2" applyFont="1" applyAlignment="1">
      <alignment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left" vertical="center"/>
    </xf>
    <xf numFmtId="0" fontId="1" fillId="2" borderId="8" xfId="1" applyFont="1" applyFill="1" applyBorder="1" applyAlignment="1">
      <alignment horizontal="center" vertical="center"/>
    </xf>
    <xf numFmtId="4" fontId="1" fillId="2" borderId="8" xfId="1" applyNumberFormat="1" applyFont="1" applyFill="1" applyBorder="1" applyAlignment="1">
      <alignment horizontal="right" vertical="center"/>
    </xf>
    <xf numFmtId="4" fontId="1" fillId="2" borderId="9" xfId="1" applyNumberFormat="1" applyFont="1" applyFill="1" applyBorder="1" applyAlignment="1">
      <alignment horizontal="right" vertical="center"/>
    </xf>
    <xf numFmtId="0" fontId="1" fillId="2" borderId="2" xfId="1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/>
    </xf>
    <xf numFmtId="4" fontId="1" fillId="2" borderId="1" xfId="1" applyNumberFormat="1" applyFont="1" applyFill="1" applyBorder="1" applyAlignment="1">
      <alignment horizontal="right" vertical="center"/>
    </xf>
    <xf numFmtId="4" fontId="1" fillId="2" borderId="3" xfId="1" applyNumberFormat="1" applyFont="1" applyFill="1" applyBorder="1" applyAlignment="1">
      <alignment horizontal="right" vertical="center"/>
    </xf>
    <xf numFmtId="0" fontId="1" fillId="2" borderId="16" xfId="2" applyFont="1" applyFill="1" applyBorder="1" applyAlignment="1">
      <alignment vertical="center"/>
    </xf>
    <xf numFmtId="0" fontId="1" fillId="2" borderId="17" xfId="2" applyFont="1" applyFill="1" applyBorder="1" applyAlignment="1">
      <alignment horizontal="center" vertical="center"/>
    </xf>
    <xf numFmtId="4" fontId="1" fillId="2" borderId="17" xfId="2" applyNumberFormat="1" applyFont="1" applyFill="1" applyBorder="1" applyAlignment="1">
      <alignment horizontal="right" vertical="center"/>
    </xf>
    <xf numFmtId="4" fontId="1" fillId="2" borderId="18" xfId="2" applyNumberFormat="1" applyFont="1" applyFill="1" applyBorder="1" applyAlignment="1">
      <alignment horizontal="right" vertical="center"/>
    </xf>
    <xf numFmtId="0" fontId="1" fillId="2" borderId="7" xfId="1" applyFont="1" applyFill="1" applyBorder="1" applyAlignment="1">
      <alignment vertical="center"/>
    </xf>
    <xf numFmtId="0" fontId="1" fillId="2" borderId="13" xfId="1" applyFont="1" applyFill="1" applyBorder="1" applyAlignment="1">
      <alignment vertical="center"/>
    </xf>
    <xf numFmtId="0" fontId="1" fillId="2" borderId="14" xfId="1" applyFont="1" applyFill="1" applyBorder="1" applyAlignment="1">
      <alignment horizontal="center" vertical="center"/>
    </xf>
    <xf numFmtId="4" fontId="1" fillId="2" borderId="14" xfId="1" applyNumberFormat="1" applyFont="1" applyFill="1" applyBorder="1" applyAlignment="1">
      <alignment horizontal="right" vertical="center"/>
    </xf>
    <xf numFmtId="4" fontId="1" fillId="2" borderId="15" xfId="1" applyNumberFormat="1" applyFont="1" applyFill="1" applyBorder="1" applyAlignment="1">
      <alignment horizontal="right" vertical="center"/>
    </xf>
    <xf numFmtId="0" fontId="1" fillId="2" borderId="4" xfId="1" applyFont="1" applyFill="1" applyBorder="1" applyAlignment="1">
      <alignment vertical="center"/>
    </xf>
    <xf numFmtId="0" fontId="1" fillId="2" borderId="5" xfId="1" applyFont="1" applyFill="1" applyBorder="1" applyAlignment="1">
      <alignment horizontal="center" vertical="center"/>
    </xf>
    <xf numFmtId="4" fontId="1" fillId="2" borderId="5" xfId="1" applyNumberFormat="1" applyFont="1" applyFill="1" applyBorder="1" applyAlignment="1">
      <alignment horizontal="right" vertical="center"/>
    </xf>
    <xf numFmtId="4" fontId="1" fillId="2" borderId="6" xfId="1" applyNumberFormat="1" applyFont="1" applyFill="1" applyBorder="1" applyAlignment="1">
      <alignment horizontal="right" vertical="center"/>
    </xf>
    <xf numFmtId="0" fontId="10" fillId="3" borderId="19" xfId="0" applyFont="1" applyFill="1" applyBorder="1"/>
    <xf numFmtId="0" fontId="11" fillId="0" borderId="20" xfId="0" applyFont="1" applyBorder="1"/>
    <xf numFmtId="0" fontId="12" fillId="0" borderId="21" xfId="0" applyFont="1" applyBorder="1"/>
    <xf numFmtId="0" fontId="0" fillId="4" borderId="22" xfId="0" applyFill="1" applyBorder="1"/>
    <xf numFmtId="0" fontId="0" fillId="4" borderId="23" xfId="0" applyFill="1" applyBorder="1"/>
    <xf numFmtId="0" fontId="0" fillId="4" borderId="24" xfId="0" applyFill="1" applyBorder="1"/>
    <xf numFmtId="0" fontId="10" fillId="3" borderId="25" xfId="0" applyFont="1" applyFill="1" applyBorder="1"/>
    <xf numFmtId="0" fontId="12" fillId="0" borderId="0" xfId="0" applyFont="1"/>
    <xf numFmtId="0" fontId="11" fillId="0" borderId="26" xfId="0" applyFont="1" applyBorder="1"/>
    <xf numFmtId="0" fontId="0" fillId="2" borderId="0" xfId="0" applyFill="1"/>
    <xf numFmtId="0" fontId="0" fillId="5" borderId="0" xfId="0" applyFill="1"/>
    <xf numFmtId="0" fontId="14" fillId="3" borderId="25" xfId="3" applyFont="1" applyFill="1" applyBorder="1" applyAlignment="1">
      <alignment vertical="center"/>
    </xf>
    <xf numFmtId="0" fontId="11" fillId="0" borderId="0" xfId="0" applyFont="1"/>
    <xf numFmtId="0" fontId="15" fillId="0" borderId="0" xfId="3" applyFont="1" applyAlignment="1">
      <alignment vertical="center"/>
    </xf>
    <xf numFmtId="0" fontId="16" fillId="0" borderId="0" xfId="3" applyFont="1" applyAlignment="1">
      <alignment vertical="center"/>
    </xf>
    <xf numFmtId="0" fontId="15" fillId="4" borderId="0" xfId="3" applyFont="1" applyFill="1" applyAlignment="1">
      <alignment vertical="center"/>
    </xf>
    <xf numFmtId="0" fontId="11" fillId="4" borderId="26" xfId="0" applyFont="1" applyFill="1" applyBorder="1"/>
    <xf numFmtId="0" fontId="8" fillId="3" borderId="27" xfId="0" applyFont="1" applyFill="1" applyBorder="1"/>
    <xf numFmtId="0" fontId="8" fillId="6" borderId="28" xfId="0" applyFont="1" applyFill="1" applyBorder="1"/>
    <xf numFmtId="0" fontId="8" fillId="6" borderId="29" xfId="0" applyFont="1" applyFill="1" applyBorder="1"/>
    <xf numFmtId="0" fontId="17" fillId="0" borderId="23" xfId="0" applyFont="1" applyBorder="1" applyAlignment="1">
      <alignment vertical="center" wrapText="1"/>
    </xf>
    <xf numFmtId="0" fontId="17" fillId="0" borderId="34" xfId="0" applyFont="1" applyBorder="1" applyAlignment="1">
      <alignment vertical="center" wrapText="1"/>
    </xf>
    <xf numFmtId="0" fontId="18" fillId="0" borderId="29" xfId="0" applyFont="1" applyBorder="1" applyAlignment="1">
      <alignment vertical="center" wrapText="1"/>
    </xf>
    <xf numFmtId="0" fontId="18" fillId="0" borderId="37" xfId="0" applyFont="1" applyBorder="1" applyAlignment="1">
      <alignment vertical="center" wrapText="1"/>
    </xf>
    <xf numFmtId="0" fontId="0" fillId="0" borderId="38" xfId="0" applyBorder="1"/>
    <xf numFmtId="0" fontId="0" fillId="0" borderId="39" xfId="0" applyBorder="1"/>
    <xf numFmtId="0" fontId="20" fillId="6" borderId="42" xfId="0" applyFont="1" applyFill="1" applyBorder="1" applyAlignment="1">
      <alignment vertical="center" wrapText="1"/>
    </xf>
    <xf numFmtId="0" fontId="20" fillId="6" borderId="43" xfId="0" applyFont="1" applyFill="1" applyBorder="1" applyAlignment="1">
      <alignment vertical="center" wrapText="1"/>
    </xf>
    <xf numFmtId="0" fontId="21" fillId="0" borderId="48" xfId="3" applyFont="1" applyBorder="1" applyAlignment="1">
      <alignment horizontal="center" vertical="center" wrapText="1"/>
    </xf>
    <xf numFmtId="0" fontId="21" fillId="0" borderId="52" xfId="3" applyFont="1" applyBorder="1" applyAlignment="1">
      <alignment horizontal="center" vertical="center" wrapText="1"/>
    </xf>
    <xf numFmtId="0" fontId="21" fillId="0" borderId="52" xfId="3" applyFont="1" applyBorder="1" applyAlignment="1">
      <alignment horizontal="center" vertical="center"/>
    </xf>
    <xf numFmtId="0" fontId="21" fillId="0" borderId="53" xfId="3" applyFont="1" applyBorder="1" applyAlignment="1">
      <alignment horizontal="center" vertical="center"/>
    </xf>
    <xf numFmtId="0" fontId="10" fillId="0" borderId="54" xfId="0" applyFont="1" applyBorder="1" applyAlignment="1">
      <alignment horizontal="center"/>
    </xf>
    <xf numFmtId="0" fontId="21" fillId="0" borderId="55" xfId="3" applyFont="1" applyBorder="1" applyAlignment="1">
      <alignment horizontal="center" vertical="center" wrapText="1"/>
    </xf>
    <xf numFmtId="0" fontId="21" fillId="0" borderId="55" xfId="3" applyFont="1" applyBorder="1" applyAlignment="1">
      <alignment horizontal="center" vertical="center"/>
    </xf>
    <xf numFmtId="0" fontId="21" fillId="0" borderId="56" xfId="3" applyFont="1" applyBorder="1" applyAlignment="1">
      <alignment horizontal="center" vertical="center"/>
    </xf>
    <xf numFmtId="0" fontId="8" fillId="6" borderId="57" xfId="0" applyFont="1" applyFill="1" applyBorder="1"/>
    <xf numFmtId="164" fontId="0" fillId="6" borderId="58" xfId="4" applyNumberFormat="1" applyFont="1" applyFill="1" applyBorder="1"/>
    <xf numFmtId="3" fontId="13" fillId="6" borderId="55" xfId="3" applyNumberFormat="1" applyFill="1" applyBorder="1"/>
    <xf numFmtId="164" fontId="0" fillId="6" borderId="55" xfId="4" applyNumberFormat="1" applyFont="1" applyFill="1" applyBorder="1"/>
    <xf numFmtId="164" fontId="0" fillId="6" borderId="59" xfId="4" applyNumberFormat="1" applyFont="1" applyFill="1" applyBorder="1"/>
    <xf numFmtId="164" fontId="0" fillId="6" borderId="60" xfId="4" applyNumberFormat="1" applyFont="1" applyFill="1" applyBorder="1"/>
    <xf numFmtId="0" fontId="0" fillId="0" borderId="45" xfId="0" applyBorder="1"/>
    <xf numFmtId="0" fontId="21" fillId="0" borderId="61" xfId="3" applyFont="1" applyBorder="1" applyAlignment="1">
      <alignment horizontal="center" vertical="center"/>
    </xf>
    <xf numFmtId="3" fontId="13" fillId="6" borderId="58" xfId="3" applyNumberFormat="1" applyFill="1" applyBorder="1"/>
    <xf numFmtId="0" fontId="9" fillId="0" borderId="0" xfId="0" applyFont="1"/>
    <xf numFmtId="0" fontId="21" fillId="0" borderId="67" xfId="3" applyFont="1" applyBorder="1" applyAlignment="1">
      <alignment horizontal="center" vertical="center"/>
    </xf>
    <xf numFmtId="0" fontId="25" fillId="0" borderId="54" xfId="0" applyFont="1" applyBorder="1" applyAlignment="1">
      <alignment horizontal="left" vertical="center"/>
    </xf>
    <xf numFmtId="3" fontId="13" fillId="0" borderId="52" xfId="3" applyNumberFormat="1" applyBorder="1" applyAlignment="1">
      <alignment vertical="center"/>
    </xf>
    <xf numFmtId="3" fontId="13" fillId="0" borderId="66" xfId="3" applyNumberFormat="1" applyBorder="1" applyAlignment="1">
      <alignment vertical="center"/>
    </xf>
    <xf numFmtId="3" fontId="13" fillId="0" borderId="48" xfId="3" applyNumberFormat="1" applyBorder="1" applyAlignment="1">
      <alignment vertical="center"/>
    </xf>
    <xf numFmtId="0" fontId="0" fillId="0" borderId="68" xfId="0" applyBorder="1"/>
    <xf numFmtId="0" fontId="26" fillId="6" borderId="69" xfId="3" applyFont="1" applyFill="1" applyBorder="1" applyAlignment="1">
      <alignment vertical="center"/>
    </xf>
    <xf numFmtId="3" fontId="26" fillId="6" borderId="58" xfId="3" applyNumberFormat="1" applyFont="1" applyFill="1" applyBorder="1" applyAlignment="1">
      <alignment vertical="center"/>
    </xf>
    <xf numFmtId="3" fontId="26" fillId="6" borderId="70" xfId="3" applyNumberFormat="1" applyFont="1" applyFill="1" applyBorder="1" applyAlignment="1">
      <alignment vertical="center"/>
    </xf>
    <xf numFmtId="0" fontId="13" fillId="0" borderId="66" xfId="3" applyBorder="1" applyAlignment="1">
      <alignment horizontal="center" vertical="center"/>
    </xf>
    <xf numFmtId="0" fontId="13" fillId="0" borderId="52" xfId="3" applyBorder="1" applyAlignment="1">
      <alignment horizontal="center" vertical="center" wrapText="1"/>
    </xf>
    <xf numFmtId="0" fontId="13" fillId="0" borderId="48" xfId="3" applyBorder="1" applyAlignment="1">
      <alignment vertical="center"/>
    </xf>
    <xf numFmtId="0" fontId="13" fillId="0" borderId="52" xfId="3" applyBorder="1" applyAlignment="1">
      <alignment vertical="center"/>
    </xf>
    <xf numFmtId="3" fontId="13" fillId="0" borderId="66" xfId="3" applyNumberFormat="1" applyBorder="1"/>
    <xf numFmtId="0" fontId="26" fillId="6" borderId="74" xfId="3" applyFont="1" applyFill="1" applyBorder="1" applyAlignment="1">
      <alignment vertical="center"/>
    </xf>
    <xf numFmtId="0" fontId="26" fillId="6" borderId="75" xfId="3" applyFont="1" applyFill="1" applyBorder="1" applyAlignment="1">
      <alignment vertical="center"/>
    </xf>
    <xf numFmtId="3" fontId="26" fillId="6" borderId="75" xfId="3" applyNumberFormat="1" applyFont="1" applyFill="1" applyBorder="1" applyAlignment="1">
      <alignment vertical="center"/>
    </xf>
    <xf numFmtId="0" fontId="0" fillId="0" borderId="52" xfId="0" applyBorder="1"/>
    <xf numFmtId="0" fontId="0" fillId="0" borderId="47" xfId="0" applyBorder="1"/>
    <xf numFmtId="0" fontId="0" fillId="0" borderId="52" xfId="0" applyBorder="1" applyAlignment="1">
      <alignment vertical="center" wrapText="1"/>
    </xf>
    <xf numFmtId="165" fontId="0" fillId="0" borderId="52" xfId="0" applyNumberFormat="1" applyBorder="1"/>
    <xf numFmtId="2" fontId="0" fillId="0" borderId="52" xfId="0" applyNumberFormat="1" applyBorder="1"/>
    <xf numFmtId="0" fontId="0" fillId="0" borderId="52" xfId="0" applyBorder="1" applyAlignment="1">
      <alignment wrapText="1"/>
    </xf>
    <xf numFmtId="165" fontId="0" fillId="0" borderId="52" xfId="0" applyNumberFormat="1" applyBorder="1" applyAlignment="1">
      <alignment wrapText="1"/>
    </xf>
    <xf numFmtId="0" fontId="27" fillId="6" borderId="52" xfId="0" applyFont="1" applyFill="1" applyBorder="1" applyAlignment="1">
      <alignment horizontal="center" vertical="center" wrapText="1"/>
    </xf>
    <xf numFmtId="0" fontId="28" fillId="0" borderId="52" xfId="0" applyFont="1" applyBorder="1" applyAlignment="1">
      <alignment horizontal="justify" vertical="center" wrapText="1"/>
    </xf>
    <xf numFmtId="3" fontId="28" fillId="0" borderId="52" xfId="0" applyNumberFormat="1" applyFont="1" applyBorder="1" applyAlignment="1">
      <alignment horizontal="center" vertical="center" wrapText="1"/>
    </xf>
    <xf numFmtId="4" fontId="28" fillId="0" borderId="52" xfId="0" applyNumberFormat="1" applyFont="1" applyBorder="1" applyAlignment="1">
      <alignment horizontal="center" vertical="center" wrapText="1"/>
    </xf>
    <xf numFmtId="0" fontId="27" fillId="6" borderId="52" xfId="0" applyFont="1" applyFill="1" applyBorder="1" applyAlignment="1">
      <alignment horizontal="justify" vertical="center" wrapText="1"/>
    </xf>
    <xf numFmtId="3" fontId="27" fillId="6" borderId="52" xfId="0" applyNumberFormat="1" applyFont="1" applyFill="1" applyBorder="1" applyAlignment="1">
      <alignment horizontal="center" vertical="center" wrapText="1"/>
    </xf>
    <xf numFmtId="4" fontId="27" fillId="6" borderId="52" xfId="0" applyNumberFormat="1" applyFont="1" applyFill="1" applyBorder="1" applyAlignment="1">
      <alignment horizontal="center" vertical="center" wrapText="1"/>
    </xf>
    <xf numFmtId="166" fontId="28" fillId="0" borderId="52" xfId="0" applyNumberFormat="1" applyFont="1" applyBorder="1" applyAlignment="1">
      <alignment horizontal="center" vertical="center" wrapText="1"/>
    </xf>
    <xf numFmtId="166" fontId="27" fillId="6" borderId="52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 vertical="center"/>
    </xf>
    <xf numFmtId="10" fontId="10" fillId="7" borderId="0" xfId="7" applyNumberFormat="1" applyFont="1" applyFill="1"/>
    <xf numFmtId="165" fontId="0" fillId="7" borderId="52" xfId="0" applyNumberFormat="1" applyFill="1" applyBorder="1"/>
    <xf numFmtId="0" fontId="0" fillId="7" borderId="52" xfId="0" applyFill="1" applyBorder="1"/>
    <xf numFmtId="2" fontId="0" fillId="7" borderId="52" xfId="0" applyNumberFormat="1" applyFill="1" applyBorder="1"/>
    <xf numFmtId="0" fontId="0" fillId="0" borderId="79" xfId="0" applyBorder="1"/>
    <xf numFmtId="164" fontId="0" fillId="6" borderId="80" xfId="4" applyNumberFormat="1" applyFont="1" applyFill="1" applyBorder="1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6" borderId="30" xfId="0" applyFont="1" applyFill="1" applyBorder="1" applyAlignment="1">
      <alignment horizontal="center"/>
    </xf>
    <xf numFmtId="0" fontId="8" fillId="6" borderId="31" xfId="0" applyFont="1" applyFill="1" applyBorder="1" applyAlignment="1">
      <alignment horizontal="center"/>
    </xf>
    <xf numFmtId="0" fontId="8" fillId="6" borderId="32" xfId="0" applyFont="1" applyFill="1" applyBorder="1" applyAlignment="1">
      <alignment horizontal="center"/>
    </xf>
    <xf numFmtId="0" fontId="17" fillId="0" borderId="3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0" fillId="0" borderId="35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18" fillId="0" borderId="26" xfId="0" applyFont="1" applyBorder="1" applyAlignment="1">
      <alignment vertical="center" wrapText="1"/>
    </xf>
    <xf numFmtId="0" fontId="18" fillId="0" borderId="29" xfId="0" applyFont="1" applyBorder="1" applyAlignment="1">
      <alignment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9" fillId="6" borderId="40" xfId="0" applyFont="1" applyFill="1" applyBorder="1" applyAlignment="1">
      <alignment vertical="center" wrapText="1"/>
    </xf>
    <xf numFmtId="0" fontId="19" fillId="6" borderId="41" xfId="0" applyFont="1" applyFill="1" applyBorder="1" applyAlignment="1">
      <alignment vertical="center" wrapText="1"/>
    </xf>
    <xf numFmtId="0" fontId="8" fillId="6" borderId="44" xfId="0" applyFont="1" applyFill="1" applyBorder="1" applyAlignment="1">
      <alignment horizontal="center"/>
    </xf>
    <xf numFmtId="0" fontId="8" fillId="6" borderId="45" xfId="0" applyFont="1" applyFill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51" xfId="0" applyFont="1" applyBorder="1" applyAlignment="1">
      <alignment horizontal="center"/>
    </xf>
    <xf numFmtId="0" fontId="21" fillId="0" borderId="47" xfId="3" applyFont="1" applyBorder="1" applyAlignment="1">
      <alignment horizontal="center" vertical="center" wrapText="1"/>
    </xf>
    <xf numFmtId="0" fontId="21" fillId="0" borderId="48" xfId="3" applyFont="1" applyBorder="1" applyAlignment="1">
      <alignment horizontal="center" vertical="center" wrapText="1"/>
    </xf>
    <xf numFmtId="0" fontId="21" fillId="0" borderId="49" xfId="3" applyFont="1" applyBorder="1" applyAlignment="1">
      <alignment horizontal="center" vertical="center"/>
    </xf>
    <xf numFmtId="0" fontId="21" fillId="0" borderId="47" xfId="3" applyFont="1" applyBorder="1" applyAlignment="1">
      <alignment horizontal="center" vertical="center"/>
    </xf>
    <xf numFmtId="0" fontId="21" fillId="0" borderId="50" xfId="3" applyFont="1" applyBorder="1" applyAlignment="1">
      <alignment horizontal="center" vertical="center"/>
    </xf>
    <xf numFmtId="0" fontId="8" fillId="6" borderId="78" xfId="0" applyFont="1" applyFill="1" applyBorder="1" applyAlignment="1">
      <alignment horizontal="center"/>
    </xf>
    <xf numFmtId="0" fontId="24" fillId="6" borderId="62" xfId="3" applyFont="1" applyFill="1" applyBorder="1" applyAlignment="1">
      <alignment horizontal="left" vertical="center"/>
    </xf>
    <xf numFmtId="0" fontId="24" fillId="6" borderId="63" xfId="3" applyFont="1" applyFill="1" applyBorder="1" applyAlignment="1">
      <alignment horizontal="left" vertical="center"/>
    </xf>
    <xf numFmtId="0" fontId="24" fillId="6" borderId="64" xfId="3" applyFont="1" applyFill="1" applyBorder="1" applyAlignment="1">
      <alignment horizontal="left" vertical="center"/>
    </xf>
    <xf numFmtId="0" fontId="21" fillId="0" borderId="65" xfId="3" applyFont="1" applyBorder="1" applyAlignment="1">
      <alignment horizontal="center" vertical="center" wrapText="1"/>
    </xf>
    <xf numFmtId="0" fontId="21" fillId="0" borderId="16" xfId="3" applyFont="1" applyBorder="1" applyAlignment="1">
      <alignment horizontal="center" vertical="center" wrapText="1"/>
    </xf>
    <xf numFmtId="0" fontId="21" fillId="0" borderId="52" xfId="3" applyFont="1" applyBorder="1" applyAlignment="1">
      <alignment horizontal="center" vertical="center"/>
    </xf>
    <xf numFmtId="0" fontId="21" fillId="0" borderId="66" xfId="3" applyFont="1" applyBorder="1" applyAlignment="1">
      <alignment horizontal="center" vertical="center"/>
    </xf>
    <xf numFmtId="0" fontId="24" fillId="6" borderId="71" xfId="3" applyFont="1" applyFill="1" applyBorder="1" applyAlignment="1">
      <alignment horizontal="left" vertical="center"/>
    </xf>
    <xf numFmtId="0" fontId="24" fillId="6" borderId="72" xfId="3" applyFont="1" applyFill="1" applyBorder="1" applyAlignment="1">
      <alignment horizontal="left" vertical="center"/>
    </xf>
    <xf numFmtId="0" fontId="24" fillId="6" borderId="73" xfId="3" applyFont="1" applyFill="1" applyBorder="1" applyAlignment="1">
      <alignment horizontal="left" vertical="center"/>
    </xf>
    <xf numFmtId="0" fontId="13" fillId="0" borderId="54" xfId="3" applyBorder="1" applyAlignment="1">
      <alignment horizontal="center" vertical="center"/>
    </xf>
    <xf numFmtId="0" fontId="13" fillId="0" borderId="52" xfId="3" applyBorder="1" applyAlignment="1">
      <alignment horizontal="center" vertical="center"/>
    </xf>
    <xf numFmtId="0" fontId="13" fillId="0" borderId="66" xfId="3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7" fillId="6" borderId="52" xfId="0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55" xfId="0" applyBorder="1" applyAlignment="1">
      <alignment horizontal="center" vertical="center" wrapText="1"/>
    </xf>
    <xf numFmtId="0" fontId="0" fillId="0" borderId="7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4" borderId="22" xfId="0" applyFont="1" applyFill="1" applyBorder="1" applyAlignment="1">
      <alignment horizontal="left"/>
    </xf>
    <xf numFmtId="0" fontId="10" fillId="4" borderId="23" xfId="0" applyFont="1" applyFill="1" applyBorder="1" applyAlignment="1">
      <alignment horizontal="left"/>
    </xf>
    <xf numFmtId="0" fontId="10" fillId="4" borderId="24" xfId="0" applyFont="1" applyFill="1" applyBorder="1" applyAlignment="1">
      <alignment horizontal="left"/>
    </xf>
    <xf numFmtId="0" fontId="1" fillId="8" borderId="0" xfId="1" applyFont="1" applyFill="1" applyAlignment="1">
      <alignment vertical="center"/>
    </xf>
    <xf numFmtId="0" fontId="1" fillId="8" borderId="0" xfId="1" applyFont="1" applyFill="1" applyAlignment="1">
      <alignment horizontal="center" vertical="center"/>
    </xf>
    <xf numFmtId="0" fontId="1" fillId="8" borderId="0" xfId="1" applyFont="1" applyFill="1" applyBorder="1" applyAlignment="1">
      <alignment vertical="center"/>
    </xf>
    <xf numFmtId="0" fontId="1" fillId="8" borderId="0" xfId="1" applyFont="1" applyFill="1" applyBorder="1" applyAlignment="1">
      <alignment horizontal="center" vertical="center"/>
    </xf>
    <xf numFmtId="4" fontId="1" fillId="8" borderId="0" xfId="1" applyNumberFormat="1" applyFont="1" applyFill="1" applyBorder="1" applyAlignment="1">
      <alignment horizontal="right" vertical="center"/>
    </xf>
    <xf numFmtId="0" fontId="31" fillId="9" borderId="0" xfId="1" applyFont="1" applyFill="1" applyBorder="1" applyAlignment="1">
      <alignment horizontal="center" vertical="center"/>
    </xf>
    <xf numFmtId="0" fontId="1" fillId="9" borderId="0" xfId="1" applyFont="1" applyFill="1" applyBorder="1" applyAlignment="1">
      <alignment horizontal="center" vertical="center"/>
    </xf>
    <xf numFmtId="0" fontId="4" fillId="10" borderId="10" xfId="1" applyFont="1" applyFill="1" applyBorder="1" applyAlignment="1">
      <alignment horizontal="center" vertical="center"/>
    </xf>
    <xf numFmtId="0" fontId="4" fillId="10" borderId="11" xfId="1" applyFont="1" applyFill="1" applyBorder="1" applyAlignment="1">
      <alignment horizontal="center" vertical="center" wrapText="1"/>
    </xf>
    <xf numFmtId="0" fontId="4" fillId="10" borderId="12" xfId="1" applyFont="1" applyFill="1" applyBorder="1" applyAlignment="1">
      <alignment horizontal="center" vertical="center" wrapText="1"/>
    </xf>
    <xf numFmtId="0" fontId="1" fillId="10" borderId="7" xfId="1" applyFont="1" applyFill="1" applyBorder="1" applyAlignment="1">
      <alignment horizontal="left" vertical="center"/>
    </xf>
    <xf numFmtId="0" fontId="1" fillId="10" borderId="8" xfId="1" applyFont="1" applyFill="1" applyBorder="1" applyAlignment="1">
      <alignment horizontal="center" vertical="center"/>
    </xf>
    <xf numFmtId="4" fontId="1" fillId="10" borderId="8" xfId="1" applyNumberFormat="1" applyFont="1" applyFill="1" applyBorder="1" applyAlignment="1">
      <alignment horizontal="right" vertical="center"/>
    </xf>
    <xf numFmtId="4" fontId="1" fillId="10" borderId="9" xfId="1" applyNumberFormat="1" applyFont="1" applyFill="1" applyBorder="1" applyAlignment="1">
      <alignment horizontal="right" vertical="center"/>
    </xf>
    <xf numFmtId="0" fontId="1" fillId="10" borderId="2" xfId="1" applyFont="1" applyFill="1" applyBorder="1" applyAlignment="1">
      <alignment vertical="center"/>
    </xf>
    <xf numFmtId="0" fontId="1" fillId="10" borderId="1" xfId="1" applyFont="1" applyFill="1" applyBorder="1" applyAlignment="1">
      <alignment horizontal="center" vertical="center"/>
    </xf>
    <xf numFmtId="4" fontId="1" fillId="10" borderId="1" xfId="1" applyNumberFormat="1" applyFont="1" applyFill="1" applyBorder="1" applyAlignment="1">
      <alignment horizontal="right" vertical="center"/>
    </xf>
    <xf numFmtId="4" fontId="1" fillId="10" borderId="3" xfId="1" applyNumberFormat="1" applyFont="1" applyFill="1" applyBorder="1" applyAlignment="1">
      <alignment horizontal="right" vertical="center"/>
    </xf>
    <xf numFmtId="0" fontId="1" fillId="10" borderId="16" xfId="2" applyFont="1" applyFill="1" applyBorder="1" applyAlignment="1">
      <alignment vertical="center"/>
    </xf>
    <xf numFmtId="0" fontId="1" fillId="10" borderId="17" xfId="2" applyFont="1" applyFill="1" applyBorder="1" applyAlignment="1">
      <alignment horizontal="center" vertical="center"/>
    </xf>
    <xf numFmtId="4" fontId="1" fillId="10" borderId="17" xfId="2" applyNumberFormat="1" applyFont="1" applyFill="1" applyBorder="1" applyAlignment="1">
      <alignment horizontal="right" vertical="center"/>
    </xf>
    <xf numFmtId="4" fontId="1" fillId="10" borderId="18" xfId="2" applyNumberFormat="1" applyFont="1" applyFill="1" applyBorder="1" applyAlignment="1">
      <alignment horizontal="right" vertical="center"/>
    </xf>
    <xf numFmtId="0" fontId="1" fillId="10" borderId="7" xfId="1" applyFont="1" applyFill="1" applyBorder="1" applyAlignment="1">
      <alignment vertical="center"/>
    </xf>
    <xf numFmtId="0" fontId="1" fillId="10" borderId="13" xfId="1" applyFont="1" applyFill="1" applyBorder="1" applyAlignment="1">
      <alignment vertical="center"/>
    </xf>
    <xf numFmtId="0" fontId="1" fillId="10" borderId="14" xfId="1" applyFont="1" applyFill="1" applyBorder="1" applyAlignment="1">
      <alignment horizontal="center" vertical="center"/>
    </xf>
    <xf numFmtId="4" fontId="1" fillId="10" borderId="14" xfId="1" applyNumberFormat="1" applyFont="1" applyFill="1" applyBorder="1" applyAlignment="1">
      <alignment horizontal="right" vertical="center"/>
    </xf>
    <xf numFmtId="4" fontId="1" fillId="10" borderId="15" xfId="1" applyNumberFormat="1" applyFont="1" applyFill="1" applyBorder="1" applyAlignment="1">
      <alignment horizontal="right" vertical="center"/>
    </xf>
    <xf numFmtId="0" fontId="1" fillId="10" borderId="4" xfId="1" applyFont="1" applyFill="1" applyBorder="1" applyAlignment="1">
      <alignment vertical="center"/>
    </xf>
    <xf numFmtId="0" fontId="1" fillId="10" borderId="5" xfId="1" applyFont="1" applyFill="1" applyBorder="1" applyAlignment="1">
      <alignment horizontal="center" vertical="center"/>
    </xf>
    <xf numFmtId="4" fontId="1" fillId="10" borderId="5" xfId="1" applyNumberFormat="1" applyFont="1" applyFill="1" applyBorder="1" applyAlignment="1">
      <alignment horizontal="right" vertical="center"/>
    </xf>
    <xf numFmtId="4" fontId="1" fillId="10" borderId="6" xfId="1" applyNumberFormat="1" applyFont="1" applyFill="1" applyBorder="1" applyAlignment="1">
      <alignment horizontal="right" vertical="center"/>
    </xf>
    <xf numFmtId="4" fontId="1" fillId="10" borderId="17" xfId="2" applyNumberFormat="1" applyFont="1" applyFill="1" applyBorder="1" applyAlignment="1">
      <alignment vertical="center"/>
    </xf>
    <xf numFmtId="4" fontId="1" fillId="10" borderId="18" xfId="2" applyNumberFormat="1" applyFont="1" applyFill="1" applyBorder="1" applyAlignment="1">
      <alignment vertical="center"/>
    </xf>
  </cellXfs>
  <cellStyles count="8">
    <cellStyle name="Čárka 2" xfId="4" xr:uid="{AB8D1884-19E5-492E-A493-3BDCFE5AA7A3}"/>
    <cellStyle name="Čárka 2 2" xfId="5" xr:uid="{A6467ED3-9327-4243-A9CD-3860EE350B08}"/>
    <cellStyle name="Čárka 3" xfId="6" xr:uid="{26864BF9-B50C-4C70-8F58-0699D3EEAD0C}"/>
    <cellStyle name="Normální" xfId="0" builtinId="0"/>
    <cellStyle name="Normální 2" xfId="2" xr:uid="{BE4665BC-0DCE-40D9-8D41-D2813A422769}"/>
    <cellStyle name="Normální 2 8" xfId="3" xr:uid="{34049E95-5D70-4D2C-949C-EB61D0ED9997}"/>
    <cellStyle name="Normální 24" xfId="1" xr:uid="{68221EBE-0DD7-4690-AA75-05883B00F96E}"/>
    <cellStyle name="Procenta" xfId="7" builtinId="5"/>
  </cellStyles>
  <dxfs count="0"/>
  <tableStyles count="1" defaultTableStyle="TableStyleMedium2" defaultPivotStyle="PivotStyleLight16">
    <tableStyle name="Invisible" pivot="0" table="0" count="0" xr9:uid="{3B17B80D-0E7E-49E0-876F-534417D44D7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kupova\t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Data\_Actual\18EN006_Mesto_Karlovy_Vary\02_Nabidka\180803_1_upravena_predbezna_nabidka\OP&#381;P_mode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Vilibald%20Zunt\Dokumenty\Praha\Liga%20servis\Hejduk\R%20-%20rok%202000%20a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Data\_Actual\20025-0_Praha_EPC_ThomNemocnice\02_Nab&#237;dka\210510%20Upraven&#225;%20p&#345;edb&#283;&#382;n&#225;%20nab&#237;dka\THNEM_20025-0_ThomNemoc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VC\Cena_inv_MS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Data\_Actual\17E004_EPC_Mnichovo_Hradiste\04_Realizace\kalkulace\17E004_MnHradiste_170908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BELLI~1\AppData\Local\Temp\Poklady\Auditovy_model_2010_nova%20verz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l_0"/>
      <sheetName val="0_1"/>
      <sheetName val="0_2"/>
      <sheetName val="Chart4"/>
      <sheetName val="Stav_0"/>
      <sheetName val="konecny_format"/>
    </sheetNames>
    <sheetDataSet>
      <sheetData sheetId="0"/>
      <sheetData sheetId="1"/>
      <sheetData sheetId="2"/>
      <sheetData sheetId="3" refreshError="1"/>
      <sheetData sheetId="4">
        <row r="4">
          <cell r="B4" t="str">
            <v>Enviros</v>
          </cell>
        </row>
        <row r="5">
          <cell r="B5" t="str">
            <v>Remet</v>
          </cell>
        </row>
        <row r="6">
          <cell r="B6" t="str">
            <v>akademie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y"/>
      <sheetName val="Spotreby"/>
      <sheetName val="Bil_0"/>
      <sheetName val="Stav_0"/>
      <sheetName val="Kce"/>
      <sheetName val="0_1"/>
      <sheetName val="0_1OPŽP"/>
      <sheetName val="0_2"/>
      <sheetName val="0_2OPŽP"/>
      <sheetName val="0_3"/>
      <sheetName val="0_3OPŽP"/>
      <sheetName val="0_4"/>
      <sheetName val="0_4OPŽP"/>
      <sheetName val="pl1"/>
      <sheetName val="pl2"/>
      <sheetName val="pl3"/>
      <sheetName val="pl4"/>
      <sheetName val="Opatř"/>
      <sheetName val="Var_1"/>
      <sheetName val="Ek_1"/>
      <sheetName val="Var_2"/>
      <sheetName val="Ek_2"/>
      <sheetName val="Ek_1OPŽP"/>
      <sheetName val="Hodn"/>
      <sheetName val="OPŽP"/>
      <sheetName val="PSt1"/>
      <sheetName val="St1"/>
      <sheetName val="PSt1ref"/>
      <sheetName val="St1ref"/>
      <sheetName val="Kriteria"/>
      <sheetName val="EvList"/>
    </sheetNames>
    <sheetDataSet>
      <sheetData sheetId="0"/>
      <sheetData sheetId="1"/>
      <sheetData sheetId="2">
        <row r="98">
          <cell r="D98">
            <v>0</v>
          </cell>
        </row>
      </sheetData>
      <sheetData sheetId="3">
        <row r="1">
          <cell r="O1">
            <v>0</v>
          </cell>
        </row>
        <row r="79">
          <cell r="A79">
            <v>1</v>
          </cell>
        </row>
        <row r="80">
          <cell r="A80">
            <v>2</v>
          </cell>
        </row>
        <row r="81">
          <cell r="A81">
            <v>3</v>
          </cell>
        </row>
        <row r="82">
          <cell r="A82">
            <v>4</v>
          </cell>
        </row>
        <row r="151">
          <cell r="G151">
            <v>1</v>
          </cell>
          <cell r="H151">
            <v>1</v>
          </cell>
        </row>
        <row r="152">
          <cell r="G152">
            <v>0.9</v>
          </cell>
          <cell r="H152">
            <v>1.07</v>
          </cell>
        </row>
        <row r="153">
          <cell r="G153">
            <v>0.85</v>
          </cell>
          <cell r="H153">
            <v>1.1399999999999999</v>
          </cell>
        </row>
        <row r="154">
          <cell r="G154">
            <v>0.8</v>
          </cell>
          <cell r="H154">
            <v>1.2</v>
          </cell>
        </row>
        <row r="155">
          <cell r="G155">
            <v>0.75</v>
          </cell>
        </row>
        <row r="279">
          <cell r="A279" t="str">
            <v xml:space="preserve"> </v>
          </cell>
        </row>
        <row r="280">
          <cell r="A280" t="str">
            <v>Rám obyčejný</v>
          </cell>
        </row>
        <row r="281">
          <cell r="A281" t="str">
            <v xml:space="preserve"> </v>
          </cell>
          <cell r="D281" t="str">
            <v>H</v>
          </cell>
        </row>
        <row r="282">
          <cell r="A282" t="str">
            <v>Sklo Determal</v>
          </cell>
          <cell r="D282" t="str">
            <v>S</v>
          </cell>
        </row>
        <row r="283">
          <cell r="A283" t="str">
            <v>Sklo obyčejné dvojité</v>
          </cell>
          <cell r="D283" t="str">
            <v>SV</v>
          </cell>
        </row>
        <row r="284">
          <cell r="A284" t="str">
            <v>Sklo obyčejné jednoduché</v>
          </cell>
          <cell r="D284" t="str">
            <v>SZ</v>
          </cell>
        </row>
        <row r="285">
          <cell r="A285" t="str">
            <v>Sklo obyčejné trojité</v>
          </cell>
          <cell r="D285" t="str">
            <v>V</v>
          </cell>
        </row>
        <row r="286">
          <cell r="A286" t="str">
            <v>Sklo odrazové (Reflex)</v>
          </cell>
          <cell r="D286" t="str">
            <v>Z</v>
          </cell>
        </row>
        <row r="287">
          <cell r="A287" t="str">
            <v>Sklo okenní světle zelené</v>
          </cell>
          <cell r="D287" t="str">
            <v>JV</v>
          </cell>
        </row>
        <row r="288">
          <cell r="A288" t="str">
            <v>Sklo Spektrofloat</v>
          </cell>
          <cell r="D288" t="str">
            <v>JZ</v>
          </cell>
        </row>
        <row r="289">
          <cell r="A289" t="str">
            <v>Sklo světle zelené</v>
          </cell>
          <cell r="D289" t="str">
            <v>J</v>
          </cell>
        </row>
        <row r="290">
          <cell r="A290" t="str">
            <v>Sklo šedé (Ombral)</v>
          </cell>
        </row>
        <row r="291">
          <cell r="A291" t="str">
            <v>Sklo tmavě zelené</v>
          </cell>
        </row>
        <row r="292">
          <cell r="A292" t="str">
            <v>Sklo zdvojené reflexní Thermopan</v>
          </cell>
        </row>
        <row r="293">
          <cell r="A293" t="str">
            <v>Vitrasilk normal</v>
          </cell>
        </row>
        <row r="294">
          <cell r="A294" t="str">
            <v>Vitrasilk special</v>
          </cell>
        </row>
        <row r="295">
          <cell r="A295"/>
        </row>
        <row r="296">
          <cell r="A296" t="str">
            <v>Běžné konstrukce</v>
          </cell>
        </row>
        <row r="297">
          <cell r="A297" t="str">
            <v>Reflexní folie světlá</v>
          </cell>
        </row>
        <row r="298">
          <cell r="A298" t="str">
            <v>Reflexní folie tmavá</v>
          </cell>
        </row>
        <row r="299">
          <cell r="A299" t="str">
            <v>Reflexní záclony světlé (vnější reflexní vrstva)</v>
          </cell>
        </row>
        <row r="300">
          <cell r="A300" t="str">
            <v>Reflexní záclony tmavé (vnější reflexní vrstva)</v>
          </cell>
        </row>
        <row r="301">
          <cell r="A301" t="str">
            <v>Závěsy (bavlna, umělá vlákna)</v>
          </cell>
        </row>
        <row r="302">
          <cell r="A302" t="str">
            <v>Žaluzie mezikenní, prostor nevětrán</v>
          </cell>
        </row>
        <row r="303">
          <cell r="A303" t="str">
            <v>Žaluzie mezikenní, prostor větrán</v>
          </cell>
        </row>
        <row r="304">
          <cell r="A304" t="str">
            <v>Žaluzie vnější, lamely 45°, světlé</v>
          </cell>
        </row>
        <row r="305">
          <cell r="A305" t="str">
            <v>Žaluzie vnější, lamely 45°, ven světlé, dovnitř tmavé</v>
          </cell>
        </row>
        <row r="306">
          <cell r="A306" t="str">
            <v>Žaluzie vnitřní, lamely 45°, střední barvy</v>
          </cell>
        </row>
        <row r="307">
          <cell r="A307" t="str">
            <v>Žaluzie vnitřní, lamely 45°, světlé</v>
          </cell>
        </row>
        <row r="308">
          <cell r="A308" t="str">
            <v>Žaluzie vnitřní, lamely 45°, tmavé</v>
          </cell>
        </row>
      </sheetData>
      <sheetData sheetId="4">
        <row r="3">
          <cell r="B3"/>
        </row>
        <row r="4">
          <cell r="B4" t="str">
            <v>ČSN 1.1</v>
          </cell>
        </row>
        <row r="5">
          <cell r="B5" t="str">
            <v>ČSN 1.2</v>
          </cell>
        </row>
        <row r="6">
          <cell r="B6" t="str">
            <v>ČSN 1.3</v>
          </cell>
        </row>
        <row r="7">
          <cell r="B7" t="str">
            <v>ČSN 1.4</v>
          </cell>
        </row>
        <row r="8">
          <cell r="B8" t="str">
            <v>ČSN 1.5</v>
          </cell>
        </row>
        <row r="9">
          <cell r="B9" t="str">
            <v>ČSN 1.6</v>
          </cell>
        </row>
        <row r="10">
          <cell r="B10"/>
        </row>
        <row r="11">
          <cell r="B11" t="str">
            <v>ČSN 2.1</v>
          </cell>
        </row>
        <row r="12">
          <cell r="B12" t="str">
            <v>ČSN 2.2</v>
          </cell>
        </row>
        <row r="13">
          <cell r="B13" t="str">
            <v>ČSN 2.3</v>
          </cell>
        </row>
        <row r="14">
          <cell r="B14"/>
        </row>
        <row r="15">
          <cell r="B15" t="str">
            <v>ČSN 3.1</v>
          </cell>
        </row>
        <row r="16">
          <cell r="B16" t="str">
            <v>ČSN 3.2</v>
          </cell>
        </row>
        <row r="17">
          <cell r="B17"/>
        </row>
        <row r="18">
          <cell r="B18" t="str">
            <v>ČSN 4.1</v>
          </cell>
        </row>
        <row r="19">
          <cell r="B19" t="str">
            <v>ČSN 4.2</v>
          </cell>
        </row>
        <row r="20">
          <cell r="B20" t="str">
            <v>ČSN 4.3</v>
          </cell>
        </row>
        <row r="21">
          <cell r="B21" t="str">
            <v>ČSN 4.4</v>
          </cell>
        </row>
        <row r="22">
          <cell r="B22" t="str">
            <v>ČSN 4.5</v>
          </cell>
        </row>
        <row r="23">
          <cell r="B23"/>
        </row>
        <row r="24">
          <cell r="B24" t="str">
            <v>ČSN 5.1</v>
          </cell>
        </row>
        <row r="25">
          <cell r="B25" t="str">
            <v>ČSN 5.2</v>
          </cell>
        </row>
        <row r="26">
          <cell r="B26" t="str">
            <v>ČSN 5.3</v>
          </cell>
        </row>
        <row r="27">
          <cell r="B27"/>
        </row>
        <row r="28">
          <cell r="B28" t="str">
            <v>ČSN 6.1</v>
          </cell>
        </row>
        <row r="29">
          <cell r="B29" t="str">
            <v>ČSN 6.2</v>
          </cell>
        </row>
        <row r="30">
          <cell r="B30" t="str">
            <v>ČSN 6.3</v>
          </cell>
        </row>
        <row r="31">
          <cell r="B31" t="str">
            <v>ČSN 6.5</v>
          </cell>
        </row>
        <row r="32">
          <cell r="B32" t="str">
            <v>ČSN 6.6</v>
          </cell>
        </row>
        <row r="33">
          <cell r="B33" t="str">
            <v>ČSN 6.7</v>
          </cell>
        </row>
        <row r="34">
          <cell r="B34"/>
        </row>
        <row r="35">
          <cell r="B35" t="str">
            <v>TVO</v>
          </cell>
        </row>
        <row r="36">
          <cell r="B36" t="str">
            <v>TVM</v>
          </cell>
        </row>
        <row r="37">
          <cell r="B37" t="str">
            <v>TVB</v>
          </cell>
        </row>
        <row r="38">
          <cell r="B38" t="str">
            <v>TVV</v>
          </cell>
        </row>
        <row r="39">
          <cell r="B39"/>
        </row>
        <row r="40">
          <cell r="B40" t="str">
            <v>KPL</v>
          </cell>
        </row>
        <row r="41">
          <cell r="B41" t="str">
            <v>SBS</v>
          </cell>
        </row>
        <row r="42">
          <cell r="B42" t="str">
            <v>PCb</v>
          </cell>
        </row>
        <row r="43">
          <cell r="B43"/>
        </row>
        <row r="44">
          <cell r="B44"/>
        </row>
        <row r="45">
          <cell r="B45" t="str">
            <v>VSI</v>
          </cell>
        </row>
        <row r="46">
          <cell r="B46" t="str">
            <v>SBSPCb</v>
          </cell>
        </row>
        <row r="47">
          <cell r="B47" t="str">
            <v>KPLPCb</v>
          </cell>
        </row>
        <row r="48">
          <cell r="B48"/>
        </row>
        <row r="49">
          <cell r="B49"/>
        </row>
        <row r="50">
          <cell r="B50"/>
        </row>
        <row r="51">
          <cell r="B51"/>
        </row>
        <row r="52">
          <cell r="B52"/>
        </row>
        <row r="53">
          <cell r="B53" t="str">
            <v>PDL</v>
          </cell>
        </row>
        <row r="54">
          <cell r="B54" t="str">
            <v>PDL1</v>
          </cell>
        </row>
        <row r="55">
          <cell r="B55" t="str">
            <v>PDL2</v>
          </cell>
        </row>
        <row r="56">
          <cell r="B56" t="str">
            <v>SO1</v>
          </cell>
        </row>
        <row r="57">
          <cell r="B57" t="str">
            <v>SO2</v>
          </cell>
        </row>
        <row r="58">
          <cell r="B58" t="str">
            <v>STR</v>
          </cell>
        </row>
        <row r="59">
          <cell r="B59" t="str">
            <v>SCH</v>
          </cell>
        </row>
        <row r="60">
          <cell r="B60" t="str">
            <v>DO</v>
          </cell>
        </row>
        <row r="61">
          <cell r="B61" t="str">
            <v>O1</v>
          </cell>
        </row>
        <row r="62">
          <cell r="B62" t="str">
            <v>OS</v>
          </cell>
        </row>
        <row r="63">
          <cell r="B63"/>
        </row>
        <row r="64">
          <cell r="B64"/>
        </row>
        <row r="65">
          <cell r="B65" t="str">
            <v>SO2.1</v>
          </cell>
        </row>
        <row r="66">
          <cell r="B66" t="str">
            <v>SO2.2</v>
          </cell>
        </row>
        <row r="67">
          <cell r="B67" t="str">
            <v>SO2.3</v>
          </cell>
        </row>
        <row r="68">
          <cell r="B68" t="str">
            <v>SO2.4</v>
          </cell>
        </row>
        <row r="69">
          <cell r="B69" t="str">
            <v>STR2.1</v>
          </cell>
        </row>
        <row r="70">
          <cell r="B70" t="str">
            <v>PDL2.1</v>
          </cell>
        </row>
        <row r="71">
          <cell r="B71" t="str">
            <v>SN2.1</v>
          </cell>
        </row>
        <row r="72">
          <cell r="B72"/>
        </row>
        <row r="73">
          <cell r="B73"/>
        </row>
        <row r="74">
          <cell r="B74" t="str">
            <v>SO3.1</v>
          </cell>
        </row>
        <row r="75">
          <cell r="B75" t="str">
            <v>STR3.1</v>
          </cell>
        </row>
        <row r="76">
          <cell r="B76" t="str">
            <v>SCH3.1</v>
          </cell>
        </row>
        <row r="77">
          <cell r="B77" t="str">
            <v>PDL3.1</v>
          </cell>
        </row>
        <row r="78">
          <cell r="B78"/>
        </row>
        <row r="79">
          <cell r="B79"/>
        </row>
        <row r="80">
          <cell r="B80" t="str">
            <v>SO4.1</v>
          </cell>
        </row>
        <row r="81">
          <cell r="B81" t="str">
            <v>SO4.2</v>
          </cell>
        </row>
        <row r="82">
          <cell r="B82" t="str">
            <v>STR4.1</v>
          </cell>
        </row>
        <row r="83">
          <cell r="B83" t="str">
            <v>PDL4.1</v>
          </cell>
        </row>
        <row r="84">
          <cell r="B84" t="str">
            <v>SCH4.1</v>
          </cell>
        </row>
        <row r="85">
          <cell r="B85" t="str">
            <v>xx</v>
          </cell>
        </row>
        <row r="86">
          <cell r="B86"/>
        </row>
        <row r="87">
          <cell r="B87"/>
        </row>
        <row r="88">
          <cell r="B88"/>
        </row>
        <row r="89">
          <cell r="B89" t="str">
            <v>PDL1z</v>
          </cell>
        </row>
        <row r="90">
          <cell r="B90" t="str">
            <v>SO1z</v>
          </cell>
        </row>
        <row r="91">
          <cell r="B91" t="str">
            <v>SO2z</v>
          </cell>
        </row>
        <row r="92">
          <cell r="B92" t="str">
            <v>SCHz</v>
          </cell>
        </row>
        <row r="93">
          <cell r="B93" t="str">
            <v>DOz</v>
          </cell>
        </row>
        <row r="94">
          <cell r="B94" t="str">
            <v>O1z</v>
          </cell>
        </row>
        <row r="95">
          <cell r="B95"/>
        </row>
        <row r="96">
          <cell r="B96" t="str">
            <v>SO2.1z</v>
          </cell>
        </row>
        <row r="97">
          <cell r="B97" t="str">
            <v>SO2.2z</v>
          </cell>
        </row>
        <row r="98">
          <cell r="B98" t="str">
            <v>SO2.3z</v>
          </cell>
        </row>
        <row r="99">
          <cell r="B99" t="str">
            <v>SO2.4z</v>
          </cell>
        </row>
        <row r="100">
          <cell r="B100" t="str">
            <v>STR2.1z</v>
          </cell>
        </row>
        <row r="101">
          <cell r="B101"/>
        </row>
        <row r="102">
          <cell r="B102"/>
        </row>
        <row r="103">
          <cell r="B103"/>
        </row>
        <row r="104">
          <cell r="B104"/>
        </row>
        <row r="105">
          <cell r="B105" t="str">
            <v>SO3.1z</v>
          </cell>
        </row>
        <row r="106">
          <cell r="B106" t="str">
            <v>STR3.1z</v>
          </cell>
        </row>
        <row r="107">
          <cell r="B107" t="str">
            <v>SCH3.1z</v>
          </cell>
        </row>
        <row r="108">
          <cell r="B108"/>
        </row>
        <row r="109">
          <cell r="B109"/>
        </row>
        <row r="110">
          <cell r="B110"/>
        </row>
        <row r="111">
          <cell r="B111" t="str">
            <v>SO4.1z</v>
          </cell>
        </row>
        <row r="112">
          <cell r="B112" t="str">
            <v>SO4.2z</v>
          </cell>
        </row>
        <row r="113">
          <cell r="B113" t="str">
            <v>STR4.1z</v>
          </cell>
        </row>
        <row r="114">
          <cell r="B114" t="str">
            <v>SCH4.1z</v>
          </cell>
        </row>
        <row r="115">
          <cell r="B115"/>
        </row>
        <row r="116">
          <cell r="B116"/>
        </row>
        <row r="117">
          <cell r="B117"/>
        </row>
        <row r="122">
          <cell r="A122" t="str">
            <v>pěnový polystyrén</v>
          </cell>
        </row>
        <row r="123">
          <cell r="A123" t="str">
            <v>extrudovaný polystyrén</v>
          </cell>
        </row>
        <row r="124">
          <cell r="A124" t="str">
            <v>minerální plsť</v>
          </cell>
        </row>
      </sheetData>
      <sheetData sheetId="5">
        <row r="107">
          <cell r="H107">
            <v>4288.9632051190965</v>
          </cell>
        </row>
      </sheetData>
      <sheetData sheetId="6"/>
      <sheetData sheetId="7">
        <row r="109">
          <cell r="H109">
            <v>2171.1187554556986</v>
          </cell>
        </row>
      </sheetData>
      <sheetData sheetId="8"/>
      <sheetData sheetId="9">
        <row r="105">
          <cell r="H105">
            <v>595.91138914683438</v>
          </cell>
        </row>
      </sheetData>
      <sheetData sheetId="10"/>
      <sheetData sheetId="11">
        <row r="106">
          <cell r="H106">
            <v>781.71836100716041</v>
          </cell>
        </row>
      </sheetData>
      <sheetData sheetId="12"/>
      <sheetData sheetId="13">
        <row r="68">
          <cell r="AT68"/>
        </row>
      </sheetData>
      <sheetData sheetId="14">
        <row r="42">
          <cell r="C42">
            <v>1050.0999999999999</v>
          </cell>
        </row>
      </sheetData>
      <sheetData sheetId="15">
        <row r="1">
          <cell r="Q1">
            <v>5152.2550000000001</v>
          </cell>
        </row>
      </sheetData>
      <sheetData sheetId="16">
        <row r="1">
          <cell r="Q1">
            <v>8816.8050000000003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Př.-1B -př.skut-Rok 2001- kor"/>
      <sheetName val="Př 1A Původní vyúčtování 2001  "/>
      <sheetName val=" Výpočet Pův. vyúčt. 2001    "/>
      <sheetName val="podklad 2001"/>
      <sheetName val="NCABR-D-2001"/>
      <sheetName val=" Př 2B -př.skut-Rok 2000- kor "/>
      <sheetName val="Př 2A Původní vyúčtov 2000   "/>
      <sheetName val="NCABR-D- 2000"/>
      <sheetName val="1998 a 1999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uživ.č.</v>
          </cell>
          <cell r="B1" t="str">
            <v>uživ.č. FNR</v>
          </cell>
          <cell r="C1" t="str">
            <v>od</v>
          </cell>
          <cell r="D1" t="str">
            <v>do</v>
          </cell>
          <cell r="E1" t="str">
            <v>vytápěná plocha</v>
          </cell>
          <cell r="F1" t="str">
            <v>náklady na teplo</v>
          </cell>
          <cell r="G1" t="str">
            <v>náklady na ohřev TUV</v>
          </cell>
          <cell r="H1" t="str">
            <v>náklady za SV pro TUV</v>
          </cell>
          <cell r="I1" t="str">
            <v>náklady za SV vedlejší náklady na dům</v>
          </cell>
          <cell r="J1" t="str">
            <v>celkový náklad</v>
          </cell>
          <cell r="K1" t="str">
            <v>přepl/nedopl</v>
          </cell>
          <cell r="L1" t="str">
            <v>spotřeba teplo dílky</v>
          </cell>
          <cell r="M1" t="str">
            <v>spotřeba TUV m3</v>
          </cell>
          <cell r="N1" t="str">
            <v>spotřeba SV pro TUV m3</v>
          </cell>
          <cell r="O1" t="str">
            <v>spotřeba SV m3</v>
          </cell>
        </row>
        <row r="2">
          <cell r="A2" t="str">
            <v>00010</v>
          </cell>
          <cell r="B2">
            <v>78800001</v>
          </cell>
          <cell r="C2">
            <v>36892</v>
          </cell>
          <cell r="D2">
            <v>37256</v>
          </cell>
          <cell r="E2">
            <v>60.92</v>
          </cell>
          <cell r="F2">
            <v>9240.16</v>
          </cell>
          <cell r="G2">
            <v>3015.66</v>
          </cell>
          <cell r="H2">
            <v>1514.68</v>
          </cell>
          <cell r="I2">
            <v>840.44</v>
          </cell>
          <cell r="J2">
            <v>14610.94</v>
          </cell>
          <cell r="K2">
            <v>14610.94</v>
          </cell>
          <cell r="L2">
            <v>8063.28</v>
          </cell>
          <cell r="M2">
            <v>37.32</v>
          </cell>
          <cell r="N2">
            <v>37.32</v>
          </cell>
          <cell r="O2">
            <v>22.44</v>
          </cell>
        </row>
        <row r="3">
          <cell r="A3" t="str">
            <v>00020</v>
          </cell>
          <cell r="B3">
            <v>78800002</v>
          </cell>
          <cell r="C3">
            <v>36892</v>
          </cell>
          <cell r="D3">
            <v>37256</v>
          </cell>
          <cell r="E3">
            <v>43.83</v>
          </cell>
          <cell r="F3">
            <v>4988.42</v>
          </cell>
          <cell r="G3">
            <v>5567.05</v>
          </cell>
          <cell r="H3">
            <v>3535.42</v>
          </cell>
          <cell r="I3">
            <v>2509.33</v>
          </cell>
          <cell r="J3">
            <v>16600.22</v>
          </cell>
          <cell r="K3">
            <v>16600.22</v>
          </cell>
          <cell r="L3">
            <v>3812.33</v>
          </cell>
          <cell r="M3">
            <v>91</v>
          </cell>
          <cell r="N3">
            <v>91</v>
          </cell>
          <cell r="O3">
            <v>67</v>
          </cell>
        </row>
        <row r="4">
          <cell r="A4" t="str">
            <v>00030</v>
          </cell>
          <cell r="B4">
            <v>78800003</v>
          </cell>
          <cell r="C4">
            <v>36892</v>
          </cell>
          <cell r="D4">
            <v>37256</v>
          </cell>
          <cell r="E4">
            <v>44.23</v>
          </cell>
          <cell r="F4">
            <v>2788.21</v>
          </cell>
          <cell r="G4">
            <v>3555.55</v>
          </cell>
          <cell r="H4">
            <v>2083.11</v>
          </cell>
          <cell r="I4">
            <v>2283.4899999999998</v>
          </cell>
          <cell r="J4">
            <v>10710.36</v>
          </cell>
          <cell r="K4">
            <v>10710.36</v>
          </cell>
          <cell r="L4">
            <v>1155.69</v>
          </cell>
          <cell r="M4">
            <v>52.89</v>
          </cell>
          <cell r="N4">
            <v>52.89</v>
          </cell>
          <cell r="O4">
            <v>60.97</v>
          </cell>
        </row>
        <row r="5">
          <cell r="A5" t="str">
            <v>00040</v>
          </cell>
          <cell r="B5">
            <v>78800004</v>
          </cell>
          <cell r="C5">
            <v>36892</v>
          </cell>
          <cell r="D5">
            <v>37256</v>
          </cell>
          <cell r="E5">
            <v>58.78</v>
          </cell>
          <cell r="F5">
            <v>6846.24</v>
          </cell>
          <cell r="G5">
            <v>1002.69</v>
          </cell>
          <cell r="H5">
            <v>88.64</v>
          </cell>
          <cell r="I5">
            <v>7602.9</v>
          </cell>
          <cell r="J5">
            <v>15540.47</v>
          </cell>
          <cell r="K5">
            <v>15540.47</v>
          </cell>
          <cell r="L5">
            <v>5300.02</v>
          </cell>
          <cell r="M5">
            <v>0</v>
          </cell>
          <cell r="N5">
            <v>0</v>
          </cell>
          <cell r="O5">
            <v>203</v>
          </cell>
        </row>
        <row r="6">
          <cell r="A6" t="str">
            <v>00050</v>
          </cell>
          <cell r="B6">
            <v>78800005</v>
          </cell>
          <cell r="C6">
            <v>36892</v>
          </cell>
          <cell r="D6">
            <v>37256</v>
          </cell>
          <cell r="E6">
            <v>60.92</v>
          </cell>
          <cell r="F6">
            <v>5417.29</v>
          </cell>
          <cell r="G6">
            <v>4113.01</v>
          </cell>
          <cell r="H6">
            <v>2304.61</v>
          </cell>
          <cell r="I6">
            <v>2577.4899999999998</v>
          </cell>
          <cell r="J6">
            <v>14412.4</v>
          </cell>
          <cell r="K6">
            <v>14412.4</v>
          </cell>
          <cell r="L6">
            <v>3481.7</v>
          </cell>
          <cell r="M6">
            <v>58.04</v>
          </cell>
          <cell r="N6">
            <v>58.04</v>
          </cell>
          <cell r="O6">
            <v>68.819999999999993</v>
          </cell>
        </row>
        <row r="7">
          <cell r="A7" t="str">
            <v>00060</v>
          </cell>
          <cell r="B7">
            <v>78800006</v>
          </cell>
          <cell r="C7">
            <v>36892</v>
          </cell>
          <cell r="D7">
            <v>37256</v>
          </cell>
          <cell r="E7">
            <v>43.83</v>
          </cell>
          <cell r="F7">
            <v>3737.55</v>
          </cell>
          <cell r="G7">
            <v>2185.0100000000002</v>
          </cell>
          <cell r="H7">
            <v>1100.8</v>
          </cell>
          <cell r="I7">
            <v>1766.27</v>
          </cell>
          <cell r="J7">
            <v>8789.6299999999992</v>
          </cell>
          <cell r="K7">
            <v>8789.6299999999992</v>
          </cell>
          <cell r="L7">
            <v>2313.21</v>
          </cell>
          <cell r="M7">
            <v>27.14</v>
          </cell>
          <cell r="N7">
            <v>27.14</v>
          </cell>
          <cell r="O7">
            <v>47.16</v>
          </cell>
        </row>
        <row r="8">
          <cell r="A8" t="str">
            <v>00070</v>
          </cell>
          <cell r="B8">
            <v>78800007</v>
          </cell>
          <cell r="C8">
            <v>36892</v>
          </cell>
          <cell r="D8">
            <v>37256</v>
          </cell>
          <cell r="E8">
            <v>44.23</v>
          </cell>
          <cell r="F8">
            <v>3397.94</v>
          </cell>
          <cell r="G8">
            <v>1025.1199999999999</v>
          </cell>
          <cell r="H8">
            <v>261.52</v>
          </cell>
          <cell r="I8">
            <v>524.34</v>
          </cell>
          <cell r="J8">
            <v>5208.92</v>
          </cell>
          <cell r="K8">
            <v>5208.92</v>
          </cell>
          <cell r="L8">
            <v>1886.42</v>
          </cell>
          <cell r="M8">
            <v>5.1100000000000003</v>
          </cell>
          <cell r="N8">
            <v>5.1100000000000003</v>
          </cell>
          <cell r="O8">
            <v>14</v>
          </cell>
        </row>
        <row r="9">
          <cell r="A9" t="str">
            <v>00080</v>
          </cell>
          <cell r="B9">
            <v>78800008</v>
          </cell>
          <cell r="C9">
            <v>36892</v>
          </cell>
          <cell r="D9">
            <v>37256</v>
          </cell>
          <cell r="E9">
            <v>58.78</v>
          </cell>
          <cell r="F9">
            <v>7170.24</v>
          </cell>
          <cell r="G9">
            <v>3113.15</v>
          </cell>
          <cell r="H9">
            <v>1607.9</v>
          </cell>
          <cell r="I9">
            <v>2235.9299999999998</v>
          </cell>
          <cell r="J9">
            <v>14127.22</v>
          </cell>
          <cell r="K9">
            <v>14127.22</v>
          </cell>
          <cell r="L9">
            <v>5688.32</v>
          </cell>
          <cell r="M9">
            <v>39.85</v>
          </cell>
          <cell r="N9">
            <v>39.85</v>
          </cell>
          <cell r="O9">
            <v>59.7</v>
          </cell>
        </row>
        <row r="10">
          <cell r="A10" t="str">
            <v>00090</v>
          </cell>
          <cell r="B10">
            <v>78800009</v>
          </cell>
          <cell r="C10">
            <v>36892</v>
          </cell>
          <cell r="D10">
            <v>37256</v>
          </cell>
          <cell r="E10">
            <v>60.92</v>
          </cell>
          <cell r="F10">
            <v>4660.34</v>
          </cell>
          <cell r="G10">
            <v>3949.35</v>
          </cell>
          <cell r="H10">
            <v>2186.81</v>
          </cell>
          <cell r="I10">
            <v>2465.88</v>
          </cell>
          <cell r="J10">
            <v>13262.38</v>
          </cell>
          <cell r="K10">
            <v>13262.38</v>
          </cell>
          <cell r="L10">
            <v>2574.5300000000002</v>
          </cell>
          <cell r="M10">
            <v>54.95</v>
          </cell>
          <cell r="N10">
            <v>54.95</v>
          </cell>
          <cell r="O10">
            <v>65.84</v>
          </cell>
        </row>
        <row r="11">
          <cell r="A11" t="str">
            <v>00100</v>
          </cell>
          <cell r="B11">
            <v>78800010</v>
          </cell>
          <cell r="C11">
            <v>36892</v>
          </cell>
          <cell r="D11">
            <v>36922</v>
          </cell>
          <cell r="E11">
            <v>46.83</v>
          </cell>
          <cell r="F11">
            <v>917.28</v>
          </cell>
          <cell r="G11">
            <v>67.849999999999994</v>
          </cell>
          <cell r="H11">
            <v>6</v>
          </cell>
          <cell r="I11">
            <v>0</v>
          </cell>
          <cell r="J11">
            <v>991.13</v>
          </cell>
          <cell r="K11">
            <v>991.13</v>
          </cell>
          <cell r="L11">
            <v>659.59799999999996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00100</v>
          </cell>
          <cell r="B12">
            <v>78800010</v>
          </cell>
          <cell r="C12">
            <v>36923</v>
          </cell>
          <cell r="D12">
            <v>37256</v>
          </cell>
          <cell r="E12">
            <v>46.83</v>
          </cell>
          <cell r="F12">
            <v>3910.52</v>
          </cell>
          <cell r="G12">
            <v>942.83</v>
          </cell>
          <cell r="H12">
            <v>217.13</v>
          </cell>
          <cell r="I12">
            <v>187.27</v>
          </cell>
          <cell r="J12">
            <v>5257.75</v>
          </cell>
          <cell r="K12">
            <v>5257.75</v>
          </cell>
          <cell r="L12">
            <v>2811.97</v>
          </cell>
          <cell r="M12">
            <v>4</v>
          </cell>
          <cell r="N12">
            <v>4</v>
          </cell>
          <cell r="O12">
            <v>5</v>
          </cell>
        </row>
        <row r="13">
          <cell r="A13" t="str">
            <v>00110</v>
          </cell>
          <cell r="B13">
            <v>78800011</v>
          </cell>
          <cell r="C13">
            <v>36892</v>
          </cell>
          <cell r="D13">
            <v>36950</v>
          </cell>
          <cell r="E13">
            <v>44.23</v>
          </cell>
          <cell r="F13">
            <v>1060.8</v>
          </cell>
          <cell r="G13">
            <v>303.88</v>
          </cell>
          <cell r="H13">
            <v>141.72999999999999</v>
          </cell>
          <cell r="I13">
            <v>201.72</v>
          </cell>
          <cell r="J13">
            <v>1708.13</v>
          </cell>
          <cell r="K13">
            <v>1708.13</v>
          </cell>
          <cell r="L13">
            <v>506.26799999999997</v>
          </cell>
          <cell r="M13">
            <v>3.4350000000000001</v>
          </cell>
          <cell r="N13">
            <v>3.4350000000000001</v>
          </cell>
          <cell r="O13">
            <v>5.3860000000000001</v>
          </cell>
        </row>
        <row r="14">
          <cell r="A14" t="str">
            <v>00110</v>
          </cell>
          <cell r="B14">
            <v>78800011</v>
          </cell>
          <cell r="C14">
            <v>36951</v>
          </cell>
          <cell r="D14">
            <v>37256</v>
          </cell>
          <cell r="E14">
            <v>44.23</v>
          </cell>
          <cell r="F14">
            <v>1970.05</v>
          </cell>
          <cell r="G14">
            <v>1576.03</v>
          </cell>
          <cell r="H14">
            <v>735.11</v>
          </cell>
          <cell r="I14">
            <v>1046.2</v>
          </cell>
          <cell r="J14">
            <v>5327.39</v>
          </cell>
          <cell r="K14">
            <v>5327.39</v>
          </cell>
          <cell r="L14">
            <v>940.21199999999999</v>
          </cell>
          <cell r="M14">
            <v>17.815000000000001</v>
          </cell>
          <cell r="N14">
            <v>17.815000000000001</v>
          </cell>
          <cell r="O14">
            <v>27.934000000000001</v>
          </cell>
        </row>
        <row r="15">
          <cell r="A15" t="str">
            <v>00120</v>
          </cell>
          <cell r="B15">
            <v>78800012</v>
          </cell>
          <cell r="C15">
            <v>36892</v>
          </cell>
          <cell r="D15">
            <v>37256</v>
          </cell>
          <cell r="E15">
            <v>58.78</v>
          </cell>
          <cell r="F15">
            <v>5247.82</v>
          </cell>
          <cell r="G15">
            <v>2114.85</v>
          </cell>
          <cell r="H15">
            <v>889.25</v>
          </cell>
          <cell r="I15">
            <v>768.91</v>
          </cell>
          <cell r="J15">
            <v>9020.83</v>
          </cell>
          <cell r="K15">
            <v>9020.83</v>
          </cell>
          <cell r="L15">
            <v>3384.37</v>
          </cell>
          <cell r="M15">
            <v>21</v>
          </cell>
          <cell r="N15">
            <v>21</v>
          </cell>
          <cell r="O15">
            <v>20.53</v>
          </cell>
        </row>
        <row r="16">
          <cell r="A16" t="str">
            <v>00130</v>
          </cell>
          <cell r="B16">
            <v>78800013</v>
          </cell>
          <cell r="C16">
            <v>36892</v>
          </cell>
          <cell r="D16">
            <v>37256</v>
          </cell>
          <cell r="E16">
            <v>60.92</v>
          </cell>
          <cell r="F16">
            <v>3795.89</v>
          </cell>
          <cell r="G16">
            <v>3642.71</v>
          </cell>
          <cell r="H16">
            <v>1966.07</v>
          </cell>
          <cell r="I16">
            <v>2240.04</v>
          </cell>
          <cell r="J16">
            <v>11644.71</v>
          </cell>
          <cell r="K16">
            <v>11644.71</v>
          </cell>
          <cell r="L16">
            <v>1538.52</v>
          </cell>
          <cell r="M16">
            <v>49.16</v>
          </cell>
          <cell r="N16">
            <v>49.16</v>
          </cell>
          <cell r="O16">
            <v>59.81</v>
          </cell>
        </row>
        <row r="17">
          <cell r="A17" t="str">
            <v>00140</v>
          </cell>
          <cell r="B17">
            <v>78800014</v>
          </cell>
          <cell r="C17">
            <v>36892</v>
          </cell>
          <cell r="D17">
            <v>37256</v>
          </cell>
          <cell r="E17">
            <v>43.83</v>
          </cell>
          <cell r="F17">
            <v>3289.87</v>
          </cell>
          <cell r="G17">
            <v>3066.8</v>
          </cell>
          <cell r="H17">
            <v>1735.57</v>
          </cell>
          <cell r="I17">
            <v>1613.84</v>
          </cell>
          <cell r="J17">
            <v>9706.08</v>
          </cell>
          <cell r="K17">
            <v>9706.08</v>
          </cell>
          <cell r="L17">
            <v>1776.68</v>
          </cell>
          <cell r="M17">
            <v>43.79</v>
          </cell>
          <cell r="N17">
            <v>43.79</v>
          </cell>
          <cell r="O17">
            <v>43.09</v>
          </cell>
        </row>
        <row r="18">
          <cell r="A18" t="str">
            <v>00150</v>
          </cell>
          <cell r="B18">
            <v>78800015</v>
          </cell>
          <cell r="C18">
            <v>36892</v>
          </cell>
          <cell r="D18">
            <v>37256</v>
          </cell>
          <cell r="E18">
            <v>44.23</v>
          </cell>
          <cell r="F18">
            <v>4559.7700000000004</v>
          </cell>
          <cell r="G18">
            <v>2766.98</v>
          </cell>
          <cell r="H18">
            <v>1515.44</v>
          </cell>
          <cell r="I18">
            <v>1647.92</v>
          </cell>
          <cell r="J18">
            <v>10490.11</v>
          </cell>
          <cell r="K18">
            <v>10490.11</v>
          </cell>
          <cell r="L18">
            <v>3278.8270000000002</v>
          </cell>
          <cell r="M18">
            <v>38</v>
          </cell>
          <cell r="N18">
            <v>38</v>
          </cell>
          <cell r="O18">
            <v>44</v>
          </cell>
        </row>
        <row r="19">
          <cell r="A19" t="str">
            <v>00160</v>
          </cell>
          <cell r="B19">
            <v>78800016</v>
          </cell>
          <cell r="C19">
            <v>36892</v>
          </cell>
          <cell r="D19">
            <v>37256</v>
          </cell>
          <cell r="E19">
            <v>58.78</v>
          </cell>
          <cell r="F19">
            <v>11828.13</v>
          </cell>
          <cell r="G19">
            <v>5094.92</v>
          </cell>
          <cell r="H19">
            <v>3034.51</v>
          </cell>
          <cell r="I19">
            <v>3314.19</v>
          </cell>
          <cell r="J19">
            <v>23271.75</v>
          </cell>
          <cell r="K19">
            <v>23271.75</v>
          </cell>
          <cell r="L19">
            <v>11270.64</v>
          </cell>
          <cell r="M19">
            <v>77.27</v>
          </cell>
          <cell r="N19">
            <v>77.27</v>
          </cell>
          <cell r="O19">
            <v>88.49</v>
          </cell>
        </row>
        <row r="20">
          <cell r="A20" t="str">
            <v>00170</v>
          </cell>
          <cell r="B20">
            <v>78800017</v>
          </cell>
          <cell r="C20">
            <v>36892</v>
          </cell>
          <cell r="D20">
            <v>37256</v>
          </cell>
          <cell r="E20">
            <v>60.92</v>
          </cell>
          <cell r="F20">
            <v>13395.69</v>
          </cell>
          <cell r="G20">
            <v>3782.53</v>
          </cell>
          <cell r="H20">
            <v>2066.7199999999998</v>
          </cell>
          <cell r="I20">
            <v>3298.83</v>
          </cell>
          <cell r="J20">
            <v>22543.77</v>
          </cell>
          <cell r="K20">
            <v>22543.77</v>
          </cell>
          <cell r="L20">
            <v>13043.54</v>
          </cell>
          <cell r="M20">
            <v>51.8</v>
          </cell>
          <cell r="N20">
            <v>51.8</v>
          </cell>
          <cell r="O20">
            <v>88.08</v>
          </cell>
        </row>
        <row r="21">
          <cell r="A21" t="str">
            <v>00180</v>
          </cell>
          <cell r="B21">
            <v>78800018</v>
          </cell>
          <cell r="C21">
            <v>36892</v>
          </cell>
          <cell r="D21">
            <v>37256</v>
          </cell>
          <cell r="E21">
            <v>43.829999999999927</v>
          </cell>
          <cell r="F21">
            <v>4518.5200000000004</v>
          </cell>
          <cell r="G21">
            <v>3326.3</v>
          </cell>
          <cell r="H21">
            <v>1922.38</v>
          </cell>
          <cell r="I21">
            <v>1894.36</v>
          </cell>
          <cell r="J21">
            <v>11661.56</v>
          </cell>
          <cell r="K21">
            <v>11661.56</v>
          </cell>
          <cell r="L21">
            <v>3249.174</v>
          </cell>
          <cell r="M21">
            <v>48.69</v>
          </cell>
          <cell r="N21">
            <v>48.69</v>
          </cell>
          <cell r="O21">
            <v>50.58</v>
          </cell>
        </row>
        <row r="22">
          <cell r="A22" t="str">
            <v>00190</v>
          </cell>
          <cell r="B22">
            <v>78800019</v>
          </cell>
          <cell r="C22">
            <v>36892</v>
          </cell>
          <cell r="D22">
            <v>37256</v>
          </cell>
          <cell r="E22">
            <v>44.23</v>
          </cell>
          <cell r="F22">
            <v>6890.25</v>
          </cell>
          <cell r="G22">
            <v>2819.94</v>
          </cell>
          <cell r="H22">
            <v>1553.56</v>
          </cell>
          <cell r="I22">
            <v>2097.35</v>
          </cell>
          <cell r="J22">
            <v>13361.1</v>
          </cell>
          <cell r="K22">
            <v>13361.1</v>
          </cell>
          <cell r="L22">
            <v>6071.83</v>
          </cell>
          <cell r="M22">
            <v>39</v>
          </cell>
          <cell r="N22">
            <v>39</v>
          </cell>
          <cell r="O22">
            <v>56</v>
          </cell>
        </row>
        <row r="23">
          <cell r="A23" t="str">
            <v>00200</v>
          </cell>
          <cell r="B23">
            <v>78800020</v>
          </cell>
          <cell r="C23">
            <v>36892</v>
          </cell>
          <cell r="D23">
            <v>37256</v>
          </cell>
          <cell r="E23">
            <v>58.78</v>
          </cell>
          <cell r="F23">
            <v>6059.75</v>
          </cell>
          <cell r="G23">
            <v>2886.48</v>
          </cell>
          <cell r="H23">
            <v>1444.73</v>
          </cell>
          <cell r="I23">
            <v>2420.19</v>
          </cell>
          <cell r="J23">
            <v>12811.15</v>
          </cell>
          <cell r="K23">
            <v>12811.15</v>
          </cell>
          <cell r="L23">
            <v>4357.4369999999999</v>
          </cell>
          <cell r="M23">
            <v>35.57</v>
          </cell>
          <cell r="N23">
            <v>35.57</v>
          </cell>
          <cell r="O23">
            <v>64.62</v>
          </cell>
        </row>
        <row r="24">
          <cell r="A24" t="str">
            <v>00210</v>
          </cell>
          <cell r="B24">
            <v>78800021</v>
          </cell>
          <cell r="C24">
            <v>36892</v>
          </cell>
          <cell r="D24">
            <v>37256</v>
          </cell>
          <cell r="E24">
            <v>81.430000000000064</v>
          </cell>
          <cell r="F24">
            <v>8316.15</v>
          </cell>
          <cell r="G24">
            <v>6023.08</v>
          </cell>
          <cell r="H24">
            <v>3458.69</v>
          </cell>
          <cell r="I24">
            <v>2723.19</v>
          </cell>
          <cell r="J24">
            <v>20521.11</v>
          </cell>
          <cell r="K24">
            <v>20521.11</v>
          </cell>
          <cell r="L24">
            <v>5942.27</v>
          </cell>
          <cell r="M24">
            <v>87.5</v>
          </cell>
          <cell r="N24">
            <v>87.5</v>
          </cell>
          <cell r="O24">
            <v>72.709999999999994</v>
          </cell>
        </row>
        <row r="25">
          <cell r="A25" t="str">
            <v>00220</v>
          </cell>
          <cell r="B25">
            <v>78800401</v>
          </cell>
          <cell r="C25">
            <v>36892</v>
          </cell>
          <cell r="D25">
            <v>37256</v>
          </cell>
          <cell r="E25">
            <v>50.2</v>
          </cell>
          <cell r="F25">
            <v>0</v>
          </cell>
          <cell r="G25">
            <v>0</v>
          </cell>
          <cell r="H25">
            <v>0</v>
          </cell>
          <cell r="I25">
            <v>2247.16</v>
          </cell>
          <cell r="J25">
            <v>2247.16</v>
          </cell>
          <cell r="K25">
            <v>2247.16</v>
          </cell>
          <cell r="L25">
            <v>0</v>
          </cell>
          <cell r="M25">
            <v>0</v>
          </cell>
          <cell r="N25">
            <v>0</v>
          </cell>
          <cell r="O25">
            <v>60</v>
          </cell>
        </row>
        <row r="26">
          <cell r="A26" t="str">
            <v>00230</v>
          </cell>
          <cell r="B26">
            <v>78800601</v>
          </cell>
          <cell r="C26">
            <v>36892</v>
          </cell>
          <cell r="D26">
            <v>37256</v>
          </cell>
          <cell r="E26">
            <v>49.8</v>
          </cell>
          <cell r="F26">
            <v>0</v>
          </cell>
          <cell r="G26">
            <v>0</v>
          </cell>
          <cell r="H26">
            <v>0</v>
          </cell>
          <cell r="I26">
            <v>2271.13</v>
          </cell>
          <cell r="J26">
            <v>2271.13</v>
          </cell>
          <cell r="K26">
            <v>2271.13</v>
          </cell>
          <cell r="L26">
            <v>0</v>
          </cell>
          <cell r="M26">
            <v>0</v>
          </cell>
          <cell r="N26">
            <v>0</v>
          </cell>
          <cell r="O26">
            <v>60.64</v>
          </cell>
        </row>
        <row r="27">
          <cell r="A27" t="str">
            <v>00240</v>
          </cell>
          <cell r="B27">
            <v>78900001</v>
          </cell>
          <cell r="C27">
            <v>36892</v>
          </cell>
          <cell r="D27">
            <v>37256</v>
          </cell>
          <cell r="E27">
            <v>60.920000000000073</v>
          </cell>
          <cell r="F27">
            <v>7617.35</v>
          </cell>
          <cell r="G27">
            <v>1846.84</v>
          </cell>
          <cell r="H27">
            <v>673.27</v>
          </cell>
          <cell r="I27">
            <v>872.65</v>
          </cell>
          <cell r="J27">
            <v>11010.11</v>
          </cell>
          <cell r="K27">
            <v>11010.11</v>
          </cell>
          <cell r="L27">
            <v>6118.4</v>
          </cell>
          <cell r="M27">
            <v>15.25</v>
          </cell>
          <cell r="N27">
            <v>15.25</v>
          </cell>
          <cell r="O27">
            <v>23.3</v>
          </cell>
        </row>
        <row r="28">
          <cell r="A28" t="str">
            <v>00250</v>
          </cell>
          <cell r="B28">
            <v>78900002</v>
          </cell>
          <cell r="C28">
            <v>36892</v>
          </cell>
          <cell r="D28">
            <v>37256</v>
          </cell>
          <cell r="E28">
            <v>43.829999999999927</v>
          </cell>
          <cell r="F28">
            <v>8841.14</v>
          </cell>
          <cell r="G28">
            <v>3102.28</v>
          </cell>
          <cell r="H28">
            <v>1761.11</v>
          </cell>
          <cell r="I28">
            <v>2049.79</v>
          </cell>
          <cell r="J28">
            <v>15754.32</v>
          </cell>
          <cell r="K28">
            <v>15754.32</v>
          </cell>
          <cell r="L28">
            <v>8429.67</v>
          </cell>
          <cell r="M28">
            <v>44.46</v>
          </cell>
          <cell r="N28">
            <v>44.46</v>
          </cell>
          <cell r="O28">
            <v>54.73</v>
          </cell>
        </row>
        <row r="29">
          <cell r="A29" t="str">
            <v>00260</v>
          </cell>
          <cell r="B29">
            <v>78900003</v>
          </cell>
          <cell r="C29">
            <v>36892</v>
          </cell>
          <cell r="D29">
            <v>37256</v>
          </cell>
          <cell r="E29">
            <v>44.23</v>
          </cell>
          <cell r="F29">
            <v>2836.65</v>
          </cell>
          <cell r="G29">
            <v>1919.61</v>
          </cell>
          <cell r="H29">
            <v>905.44</v>
          </cell>
          <cell r="I29">
            <v>2097.35</v>
          </cell>
          <cell r="J29">
            <v>7759.05</v>
          </cell>
          <cell r="K29">
            <v>7759.05</v>
          </cell>
          <cell r="L29">
            <v>1213.75</v>
          </cell>
          <cell r="M29">
            <v>22</v>
          </cell>
          <cell r="N29">
            <v>22</v>
          </cell>
          <cell r="O29">
            <v>56</v>
          </cell>
        </row>
        <row r="30">
          <cell r="A30" t="str">
            <v>00270</v>
          </cell>
          <cell r="B30">
            <v>78900004</v>
          </cell>
          <cell r="C30">
            <v>36892</v>
          </cell>
          <cell r="D30">
            <v>37256</v>
          </cell>
          <cell r="E30">
            <v>58.78</v>
          </cell>
          <cell r="F30">
            <v>9485.18</v>
          </cell>
          <cell r="G30">
            <v>1909.37</v>
          </cell>
          <cell r="H30">
            <v>741.34</v>
          </cell>
          <cell r="I30">
            <v>2196.23</v>
          </cell>
          <cell r="J30">
            <v>14332.12</v>
          </cell>
          <cell r="K30">
            <v>14332.12</v>
          </cell>
          <cell r="L30">
            <v>8462.68</v>
          </cell>
          <cell r="M30">
            <v>17.12</v>
          </cell>
          <cell r="N30">
            <v>17.12</v>
          </cell>
          <cell r="O30">
            <v>58.64</v>
          </cell>
        </row>
        <row r="31">
          <cell r="A31" t="str">
            <v>00280</v>
          </cell>
          <cell r="B31">
            <v>78900005</v>
          </cell>
          <cell r="C31">
            <v>36892</v>
          </cell>
          <cell r="D31">
            <v>37256</v>
          </cell>
          <cell r="E31">
            <v>60.920000000000073</v>
          </cell>
          <cell r="F31">
            <v>4066.99</v>
          </cell>
          <cell r="G31">
            <v>2933.05</v>
          </cell>
          <cell r="H31">
            <v>1455.2</v>
          </cell>
          <cell r="I31">
            <v>2136.67</v>
          </cell>
          <cell r="J31">
            <v>10591.91</v>
          </cell>
          <cell r="K31">
            <v>10591.91</v>
          </cell>
          <cell r="L31">
            <v>1863.43</v>
          </cell>
          <cell r="M31">
            <v>35.76</v>
          </cell>
          <cell r="N31">
            <v>35.76</v>
          </cell>
          <cell r="O31">
            <v>57.05</v>
          </cell>
        </row>
        <row r="32">
          <cell r="A32" t="str">
            <v>00290</v>
          </cell>
          <cell r="B32">
            <v>78900006</v>
          </cell>
          <cell r="C32">
            <v>36892</v>
          </cell>
          <cell r="D32">
            <v>37256</v>
          </cell>
          <cell r="E32">
            <v>43.829999999999927</v>
          </cell>
          <cell r="F32">
            <v>3103.18</v>
          </cell>
          <cell r="G32">
            <v>2240.08</v>
          </cell>
          <cell r="H32">
            <v>1140.44</v>
          </cell>
          <cell r="I32">
            <v>1475.26</v>
          </cell>
          <cell r="J32">
            <v>7958.96</v>
          </cell>
          <cell r="K32">
            <v>7958.96</v>
          </cell>
          <cell r="L32">
            <v>1552.93</v>
          </cell>
          <cell r="M32">
            <v>28.18</v>
          </cell>
          <cell r="N32">
            <v>28.18</v>
          </cell>
          <cell r="O32">
            <v>39.39</v>
          </cell>
        </row>
        <row r="33">
          <cell r="A33" t="str">
            <v>00300</v>
          </cell>
          <cell r="B33">
            <v>78900007</v>
          </cell>
          <cell r="C33">
            <v>36892</v>
          </cell>
          <cell r="D33">
            <v>37256</v>
          </cell>
          <cell r="E33">
            <v>44.23</v>
          </cell>
          <cell r="F33">
            <v>3809.05</v>
          </cell>
          <cell r="G33">
            <v>2449.2199999999998</v>
          </cell>
          <cell r="H33">
            <v>1286.68</v>
          </cell>
          <cell r="I33">
            <v>1835.19</v>
          </cell>
          <cell r="J33">
            <v>9380.14</v>
          </cell>
          <cell r="K33">
            <v>9380.14</v>
          </cell>
          <cell r="L33">
            <v>2379.12</v>
          </cell>
          <cell r="M33">
            <v>32</v>
          </cell>
          <cell r="N33">
            <v>32</v>
          </cell>
          <cell r="O33">
            <v>49</v>
          </cell>
        </row>
        <row r="34">
          <cell r="A34" t="str">
            <v>00310</v>
          </cell>
          <cell r="B34">
            <v>78900008</v>
          </cell>
          <cell r="C34">
            <v>36892</v>
          </cell>
          <cell r="D34">
            <v>37256</v>
          </cell>
          <cell r="E34">
            <v>58.78</v>
          </cell>
          <cell r="F34">
            <v>3361.07</v>
          </cell>
          <cell r="G34">
            <v>1888.71</v>
          </cell>
          <cell r="H34">
            <v>726.48</v>
          </cell>
          <cell r="I34">
            <v>3292.84</v>
          </cell>
          <cell r="J34">
            <v>9269.1</v>
          </cell>
          <cell r="K34">
            <v>9269.1</v>
          </cell>
          <cell r="L34">
            <v>1123.17</v>
          </cell>
          <cell r="M34">
            <v>16.73</v>
          </cell>
          <cell r="N34">
            <v>16.73</v>
          </cell>
          <cell r="O34">
            <v>87.92</v>
          </cell>
        </row>
        <row r="35">
          <cell r="A35" t="str">
            <v>00320</v>
          </cell>
          <cell r="B35">
            <v>78900009</v>
          </cell>
          <cell r="C35">
            <v>36892</v>
          </cell>
          <cell r="D35">
            <v>37256</v>
          </cell>
          <cell r="E35">
            <v>60.920000000000073</v>
          </cell>
          <cell r="F35">
            <v>2599.09</v>
          </cell>
          <cell r="G35">
            <v>2324.02</v>
          </cell>
          <cell r="H35">
            <v>1016.77</v>
          </cell>
          <cell r="I35">
            <v>1164.4000000000001</v>
          </cell>
          <cell r="J35">
            <v>7104.28</v>
          </cell>
          <cell r="K35">
            <v>7104.28</v>
          </cell>
          <cell r="L35">
            <v>104.2</v>
          </cell>
          <cell r="M35">
            <v>24.26</v>
          </cell>
          <cell r="N35">
            <v>24.26</v>
          </cell>
          <cell r="O35">
            <v>31.09</v>
          </cell>
        </row>
        <row r="36">
          <cell r="A36" t="str">
            <v>00330</v>
          </cell>
          <cell r="B36">
            <v>78900010</v>
          </cell>
          <cell r="C36">
            <v>36892</v>
          </cell>
          <cell r="D36">
            <v>37256</v>
          </cell>
          <cell r="E36">
            <v>43.829999999999927</v>
          </cell>
          <cell r="F36">
            <v>4471.67</v>
          </cell>
          <cell r="G36">
            <v>2430.73</v>
          </cell>
          <cell r="H36">
            <v>1277.69</v>
          </cell>
          <cell r="I36">
            <v>1874.89</v>
          </cell>
          <cell r="J36">
            <v>10054.98</v>
          </cell>
          <cell r="K36">
            <v>10054.98</v>
          </cell>
          <cell r="L36">
            <v>3193.02</v>
          </cell>
          <cell r="M36">
            <v>31.78</v>
          </cell>
          <cell r="N36">
            <v>31.78</v>
          </cell>
          <cell r="O36">
            <v>50.06</v>
          </cell>
        </row>
        <row r="37">
          <cell r="A37" t="str">
            <v>00340</v>
          </cell>
          <cell r="B37">
            <v>78900011</v>
          </cell>
          <cell r="C37">
            <v>36892</v>
          </cell>
          <cell r="D37">
            <v>37256</v>
          </cell>
          <cell r="E37">
            <v>44.23</v>
          </cell>
          <cell r="F37">
            <v>2331.71</v>
          </cell>
          <cell r="G37">
            <v>2502.1799999999998</v>
          </cell>
          <cell r="H37">
            <v>1324.81</v>
          </cell>
          <cell r="I37">
            <v>3295.83</v>
          </cell>
          <cell r="J37">
            <v>9454.5300000000007</v>
          </cell>
          <cell r="K37">
            <v>9454.5300000000007</v>
          </cell>
          <cell r="L37">
            <v>608.58000000000004</v>
          </cell>
          <cell r="M37">
            <v>33</v>
          </cell>
          <cell r="N37">
            <v>33</v>
          </cell>
          <cell r="O37">
            <v>88</v>
          </cell>
        </row>
        <row r="38">
          <cell r="A38" t="str">
            <v>00350</v>
          </cell>
          <cell r="B38">
            <v>78900012</v>
          </cell>
          <cell r="C38">
            <v>36892</v>
          </cell>
          <cell r="D38">
            <v>37256</v>
          </cell>
          <cell r="E38">
            <v>58.78</v>
          </cell>
          <cell r="F38">
            <v>5596.54</v>
          </cell>
          <cell r="G38">
            <v>5077.97</v>
          </cell>
          <cell r="H38">
            <v>3022.32</v>
          </cell>
          <cell r="I38">
            <v>3450.15</v>
          </cell>
          <cell r="J38">
            <v>17146.98</v>
          </cell>
          <cell r="K38">
            <v>17146.98</v>
          </cell>
          <cell r="L38">
            <v>3802.3</v>
          </cell>
          <cell r="M38">
            <v>76.95</v>
          </cell>
          <cell r="N38">
            <v>76.95</v>
          </cell>
          <cell r="O38">
            <v>92.12</v>
          </cell>
        </row>
        <row r="39">
          <cell r="A39" t="str">
            <v>00360</v>
          </cell>
          <cell r="B39">
            <v>78900013</v>
          </cell>
          <cell r="C39">
            <v>36892</v>
          </cell>
          <cell r="D39">
            <v>37256</v>
          </cell>
          <cell r="E39">
            <v>60.920000000000073</v>
          </cell>
          <cell r="F39">
            <v>8049.43</v>
          </cell>
          <cell r="G39">
            <v>2988.14</v>
          </cell>
          <cell r="H39">
            <v>1494.85</v>
          </cell>
          <cell r="I39">
            <v>2289.11</v>
          </cell>
          <cell r="J39">
            <v>14821.53</v>
          </cell>
          <cell r="K39">
            <v>14821.53</v>
          </cell>
          <cell r="L39">
            <v>6636.23</v>
          </cell>
          <cell r="M39">
            <v>36.799999999999997</v>
          </cell>
          <cell r="N39">
            <v>36.799999999999997</v>
          </cell>
          <cell r="O39">
            <v>61.12</v>
          </cell>
        </row>
        <row r="40">
          <cell r="A40" t="str">
            <v>00370</v>
          </cell>
          <cell r="B40">
            <v>78900014</v>
          </cell>
          <cell r="C40">
            <v>36892</v>
          </cell>
          <cell r="D40">
            <v>37256</v>
          </cell>
          <cell r="E40">
            <v>43.829999999999927</v>
          </cell>
          <cell r="F40">
            <v>3081.21</v>
          </cell>
          <cell r="G40">
            <v>2071.67</v>
          </cell>
          <cell r="H40">
            <v>1019.21</v>
          </cell>
          <cell r="I40">
            <v>1161.03</v>
          </cell>
          <cell r="J40">
            <v>7333.12</v>
          </cell>
          <cell r="K40">
            <v>7333.12</v>
          </cell>
          <cell r="L40">
            <v>1526.61</v>
          </cell>
          <cell r="M40">
            <v>25</v>
          </cell>
          <cell r="N40">
            <v>25</v>
          </cell>
          <cell r="O40">
            <v>31</v>
          </cell>
        </row>
        <row r="41">
          <cell r="A41" t="str">
            <v>00380</v>
          </cell>
          <cell r="B41">
            <v>78900015</v>
          </cell>
          <cell r="C41">
            <v>36892</v>
          </cell>
          <cell r="D41">
            <v>37256</v>
          </cell>
          <cell r="E41">
            <v>44.229999999999791</v>
          </cell>
          <cell r="F41">
            <v>4676.8900000000003</v>
          </cell>
          <cell r="G41">
            <v>4742.3900000000003</v>
          </cell>
          <cell r="H41">
            <v>2937.47</v>
          </cell>
          <cell r="I41">
            <v>2996.96</v>
          </cell>
          <cell r="J41">
            <v>15353.71</v>
          </cell>
          <cell r="K41">
            <v>15353.71</v>
          </cell>
          <cell r="L41">
            <v>3419.2</v>
          </cell>
          <cell r="M41">
            <v>75.3</v>
          </cell>
          <cell r="N41">
            <v>75.3</v>
          </cell>
          <cell r="O41">
            <v>80.02</v>
          </cell>
        </row>
        <row r="42">
          <cell r="A42" t="str">
            <v>00390</v>
          </cell>
          <cell r="B42">
            <v>78900016</v>
          </cell>
          <cell r="C42">
            <v>36892</v>
          </cell>
          <cell r="D42">
            <v>37256</v>
          </cell>
          <cell r="E42">
            <v>58.7800000000002</v>
          </cell>
          <cell r="F42">
            <v>5472.88</v>
          </cell>
          <cell r="G42">
            <v>2266.3200000000002</v>
          </cell>
          <cell r="H42">
            <v>998.29</v>
          </cell>
          <cell r="I42">
            <v>1457.29</v>
          </cell>
          <cell r="J42">
            <v>10194.780000000001</v>
          </cell>
          <cell r="K42">
            <v>10194.780000000001</v>
          </cell>
          <cell r="L42">
            <v>3654.1</v>
          </cell>
          <cell r="M42">
            <v>23.86</v>
          </cell>
          <cell r="N42">
            <v>23.86</v>
          </cell>
          <cell r="O42">
            <v>38.909999999999997</v>
          </cell>
        </row>
        <row r="43">
          <cell r="A43" t="str">
            <v>00400</v>
          </cell>
          <cell r="B43">
            <v>78900017</v>
          </cell>
          <cell r="C43">
            <v>36892</v>
          </cell>
          <cell r="D43">
            <v>37256</v>
          </cell>
          <cell r="E43">
            <v>60.920000000000073</v>
          </cell>
          <cell r="F43">
            <v>5201.09</v>
          </cell>
          <cell r="G43">
            <v>2720.15</v>
          </cell>
          <cell r="H43">
            <v>1301.95</v>
          </cell>
          <cell r="I43">
            <v>1865.89</v>
          </cell>
          <cell r="J43">
            <v>11089.08</v>
          </cell>
          <cell r="K43">
            <v>11089.08</v>
          </cell>
          <cell r="L43">
            <v>3222.6</v>
          </cell>
          <cell r="M43">
            <v>31.74</v>
          </cell>
          <cell r="N43">
            <v>31.74</v>
          </cell>
          <cell r="O43">
            <v>49.82</v>
          </cell>
        </row>
        <row r="44">
          <cell r="A44" t="str">
            <v>00410</v>
          </cell>
          <cell r="B44">
            <v>78900018</v>
          </cell>
          <cell r="C44">
            <v>36892</v>
          </cell>
          <cell r="D44">
            <v>37256</v>
          </cell>
          <cell r="E44">
            <v>43.829999999999927</v>
          </cell>
          <cell r="F44">
            <v>2694.9</v>
          </cell>
          <cell r="G44">
            <v>2919.04</v>
          </cell>
          <cell r="H44">
            <v>1629.2</v>
          </cell>
          <cell r="I44">
            <v>936.32</v>
          </cell>
          <cell r="J44">
            <v>8179.46</v>
          </cell>
          <cell r="K44">
            <v>8179.46</v>
          </cell>
          <cell r="L44">
            <v>1063.6199999999999</v>
          </cell>
          <cell r="M44">
            <v>41</v>
          </cell>
          <cell r="N44">
            <v>41</v>
          </cell>
          <cell r="O44">
            <v>25</v>
          </cell>
        </row>
        <row r="45">
          <cell r="A45" t="str">
            <v>00420</v>
          </cell>
          <cell r="B45">
            <v>78900019</v>
          </cell>
          <cell r="C45">
            <v>36892</v>
          </cell>
          <cell r="D45">
            <v>37256</v>
          </cell>
          <cell r="E45">
            <v>44.23</v>
          </cell>
          <cell r="F45">
            <v>4361.5</v>
          </cell>
          <cell r="G45">
            <v>1632.57</v>
          </cell>
          <cell r="H45">
            <v>698.8</v>
          </cell>
          <cell r="I45">
            <v>4048.64</v>
          </cell>
          <cell r="J45">
            <v>10741.51</v>
          </cell>
          <cell r="K45">
            <v>10741.51</v>
          </cell>
          <cell r="L45">
            <v>3041.23</v>
          </cell>
          <cell r="M45">
            <v>16.579999999999998</v>
          </cell>
          <cell r="N45">
            <v>16.579999999999998</v>
          </cell>
          <cell r="O45">
            <v>108.1</v>
          </cell>
        </row>
        <row r="46">
          <cell r="A46" t="str">
            <v>00430</v>
          </cell>
          <cell r="B46">
            <v>78900020</v>
          </cell>
          <cell r="C46">
            <v>36892</v>
          </cell>
          <cell r="D46">
            <v>37256</v>
          </cell>
          <cell r="E46">
            <v>58.7800000000002</v>
          </cell>
          <cell r="F46">
            <v>7772.15</v>
          </cell>
          <cell r="G46">
            <v>4162.82</v>
          </cell>
          <cell r="H46">
            <v>2363.5300000000002</v>
          </cell>
          <cell r="I46">
            <v>3817.55</v>
          </cell>
          <cell r="J46">
            <v>18116.05</v>
          </cell>
          <cell r="K46">
            <v>18116.05</v>
          </cell>
          <cell r="L46">
            <v>6409.68</v>
          </cell>
          <cell r="M46">
            <v>59.67</v>
          </cell>
          <cell r="N46">
            <v>59.67</v>
          </cell>
          <cell r="O46">
            <v>101.93</v>
          </cell>
        </row>
        <row r="47">
          <cell r="A47" t="str">
            <v>00440</v>
          </cell>
          <cell r="B47">
            <v>78900021</v>
          </cell>
          <cell r="C47">
            <v>36892</v>
          </cell>
          <cell r="D47">
            <v>37256</v>
          </cell>
          <cell r="E47">
            <v>70.329999999999927</v>
          </cell>
          <cell r="F47">
            <v>9028.07</v>
          </cell>
          <cell r="G47">
            <v>4159.13</v>
          </cell>
          <cell r="H47">
            <v>2236.46</v>
          </cell>
          <cell r="I47">
            <v>2507.46</v>
          </cell>
          <cell r="J47">
            <v>17931.12</v>
          </cell>
          <cell r="K47">
            <v>17931.12</v>
          </cell>
          <cell r="L47">
            <v>7344.05</v>
          </cell>
          <cell r="M47">
            <v>55.88</v>
          </cell>
          <cell r="N47">
            <v>55.88</v>
          </cell>
          <cell r="O47">
            <v>66.95</v>
          </cell>
        </row>
        <row r="48">
          <cell r="A48" t="str">
            <v>00450</v>
          </cell>
          <cell r="B48">
            <v>78900022</v>
          </cell>
          <cell r="C48">
            <v>36892</v>
          </cell>
          <cell r="D48">
            <v>37256</v>
          </cell>
          <cell r="E48">
            <v>55.320000000000164</v>
          </cell>
          <cell r="F48">
            <v>4083.86</v>
          </cell>
          <cell r="G48">
            <v>2316.39</v>
          </cell>
          <cell r="H48">
            <v>1071.6099999999999</v>
          </cell>
          <cell r="I48">
            <v>2695.1</v>
          </cell>
          <cell r="J48">
            <v>10166.959999999999</v>
          </cell>
          <cell r="K48">
            <v>10166.959999999999</v>
          </cell>
          <cell r="L48">
            <v>2160.4</v>
          </cell>
          <cell r="M48">
            <v>25.92</v>
          </cell>
          <cell r="N48">
            <v>25.92</v>
          </cell>
          <cell r="O48">
            <v>71.959999999999994</v>
          </cell>
        </row>
        <row r="49">
          <cell r="A49" t="str">
            <v>00460</v>
          </cell>
          <cell r="B49">
            <v>78900601</v>
          </cell>
          <cell r="C49">
            <v>36892</v>
          </cell>
          <cell r="D49">
            <v>37103</v>
          </cell>
          <cell r="E49">
            <v>198.8</v>
          </cell>
          <cell r="F49">
            <v>0</v>
          </cell>
          <cell r="G49">
            <v>0</v>
          </cell>
          <cell r="H49">
            <v>0</v>
          </cell>
          <cell r="I49">
            <v>524.33000000000004</v>
          </cell>
          <cell r="J49">
            <v>524.33000000000004</v>
          </cell>
          <cell r="K49">
            <v>524.33000000000004</v>
          </cell>
          <cell r="L49">
            <v>0</v>
          </cell>
          <cell r="M49">
            <v>0</v>
          </cell>
          <cell r="N49">
            <v>0</v>
          </cell>
          <cell r="O49">
            <v>14</v>
          </cell>
        </row>
        <row r="50">
          <cell r="A50" t="str">
            <v>00460</v>
          </cell>
          <cell r="B50">
            <v>78900601</v>
          </cell>
          <cell r="C50">
            <v>37104</v>
          </cell>
          <cell r="D50">
            <v>37225</v>
          </cell>
          <cell r="E50">
            <v>198.8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00460</v>
          </cell>
          <cell r="B51">
            <v>78900601</v>
          </cell>
          <cell r="C51">
            <v>37226</v>
          </cell>
          <cell r="D51">
            <v>37256</v>
          </cell>
          <cell r="E51">
            <v>198.8</v>
          </cell>
          <cell r="F51">
            <v>0</v>
          </cell>
          <cell r="G51">
            <v>0</v>
          </cell>
          <cell r="H51">
            <v>0</v>
          </cell>
          <cell r="I51">
            <v>18.73</v>
          </cell>
          <cell r="J51">
            <v>18.73</v>
          </cell>
          <cell r="K51">
            <v>18.73</v>
          </cell>
          <cell r="L51">
            <v>0</v>
          </cell>
          <cell r="M51">
            <v>0</v>
          </cell>
          <cell r="N51">
            <v>0</v>
          </cell>
          <cell r="O51">
            <v>0.5</v>
          </cell>
        </row>
        <row r="52">
          <cell r="A52" t="str">
            <v>00470</v>
          </cell>
          <cell r="B52">
            <v>78900602</v>
          </cell>
          <cell r="C52">
            <v>36892</v>
          </cell>
          <cell r="D52">
            <v>37256</v>
          </cell>
          <cell r="E52">
            <v>49.800000000000182</v>
          </cell>
          <cell r="F52">
            <v>0</v>
          </cell>
          <cell r="G52">
            <v>0</v>
          </cell>
          <cell r="H52">
            <v>0</v>
          </cell>
          <cell r="I52">
            <v>898.86</v>
          </cell>
          <cell r="J52">
            <v>898.86</v>
          </cell>
          <cell r="K52">
            <v>898.86</v>
          </cell>
          <cell r="L52">
            <v>0</v>
          </cell>
          <cell r="M52">
            <v>0</v>
          </cell>
          <cell r="N52">
            <v>0</v>
          </cell>
          <cell r="O52">
            <v>24</v>
          </cell>
        </row>
        <row r="53">
          <cell r="A53" t="str">
            <v>00480</v>
          </cell>
          <cell r="B53">
            <v>79000001</v>
          </cell>
          <cell r="C53">
            <v>36892</v>
          </cell>
          <cell r="D53">
            <v>37256</v>
          </cell>
          <cell r="E53">
            <v>60.920000000000073</v>
          </cell>
          <cell r="F53">
            <v>5590.99</v>
          </cell>
          <cell r="G53">
            <v>3722.17</v>
          </cell>
          <cell r="H53">
            <v>2023.26</v>
          </cell>
          <cell r="I53">
            <v>2230.69</v>
          </cell>
          <cell r="J53">
            <v>13567.11</v>
          </cell>
          <cell r="K53">
            <v>13567.11</v>
          </cell>
          <cell r="L53">
            <v>3689.88</v>
          </cell>
          <cell r="M53">
            <v>50.66</v>
          </cell>
          <cell r="N53">
            <v>50.66</v>
          </cell>
          <cell r="O53">
            <v>59.56</v>
          </cell>
        </row>
        <row r="54">
          <cell r="A54" t="str">
            <v>00490</v>
          </cell>
          <cell r="B54">
            <v>79000002</v>
          </cell>
          <cell r="C54">
            <v>36892</v>
          </cell>
          <cell r="D54">
            <v>37011</v>
          </cell>
          <cell r="E54">
            <v>43.83</v>
          </cell>
          <cell r="F54">
            <v>2268.46</v>
          </cell>
          <cell r="G54">
            <v>292.41000000000003</v>
          </cell>
          <cell r="H54">
            <v>55.28</v>
          </cell>
          <cell r="I54">
            <v>146.81</v>
          </cell>
          <cell r="J54">
            <v>2762.96</v>
          </cell>
          <cell r="K54">
            <v>2762.96</v>
          </cell>
          <cell r="L54">
            <v>1462.325</v>
          </cell>
          <cell r="M54">
            <v>0.88</v>
          </cell>
          <cell r="N54">
            <v>0.88</v>
          </cell>
          <cell r="O54">
            <v>3.92</v>
          </cell>
        </row>
        <row r="55">
          <cell r="A55" t="str">
            <v>00490</v>
          </cell>
          <cell r="B55">
            <v>79000002</v>
          </cell>
          <cell r="C55">
            <v>37012</v>
          </cell>
          <cell r="D55">
            <v>37072</v>
          </cell>
          <cell r="E55">
            <v>43.83</v>
          </cell>
          <cell r="F55">
            <v>78.22</v>
          </cell>
          <cell r="G55">
            <v>124.95</v>
          </cell>
          <cell r="H55">
            <v>11.05</v>
          </cell>
          <cell r="I55">
            <v>0</v>
          </cell>
          <cell r="J55">
            <v>214.22</v>
          </cell>
          <cell r="K55">
            <v>214.22</v>
          </cell>
          <cell r="L55">
            <v>50.424999999999997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00490</v>
          </cell>
          <cell r="B56">
            <v>79000002</v>
          </cell>
          <cell r="C56">
            <v>37073</v>
          </cell>
          <cell r="D56">
            <v>37256</v>
          </cell>
          <cell r="E56">
            <v>43.83</v>
          </cell>
          <cell r="F56">
            <v>1564.47</v>
          </cell>
          <cell r="G56">
            <v>694.67</v>
          </cell>
          <cell r="H56">
            <v>262.07</v>
          </cell>
          <cell r="I56">
            <v>411.98</v>
          </cell>
          <cell r="J56">
            <v>2933.19</v>
          </cell>
          <cell r="K56">
            <v>2933.19</v>
          </cell>
          <cell r="L56">
            <v>1008.5</v>
          </cell>
          <cell r="M56">
            <v>6</v>
          </cell>
          <cell r="N56">
            <v>6</v>
          </cell>
          <cell r="O56">
            <v>11</v>
          </cell>
        </row>
        <row r="57">
          <cell r="A57" t="str">
            <v>00500</v>
          </cell>
          <cell r="B57">
            <v>79000003</v>
          </cell>
          <cell r="C57">
            <v>36892</v>
          </cell>
          <cell r="D57">
            <v>37256</v>
          </cell>
          <cell r="E57">
            <v>44.23</v>
          </cell>
          <cell r="F57">
            <v>3022.92</v>
          </cell>
          <cell r="G57">
            <v>3032.84</v>
          </cell>
          <cell r="H57">
            <v>1706.81</v>
          </cell>
          <cell r="I57">
            <v>2689.11</v>
          </cell>
          <cell r="J57">
            <v>10451.68</v>
          </cell>
          <cell r="K57">
            <v>10451.68</v>
          </cell>
          <cell r="L57">
            <v>1436.99</v>
          </cell>
          <cell r="M57">
            <v>43.02</v>
          </cell>
          <cell r="N57">
            <v>43.02</v>
          </cell>
          <cell r="O57">
            <v>71.8</v>
          </cell>
        </row>
        <row r="58">
          <cell r="A58" t="str">
            <v>00510</v>
          </cell>
          <cell r="B58">
            <v>79000004</v>
          </cell>
          <cell r="C58">
            <v>36892</v>
          </cell>
          <cell r="D58">
            <v>37256</v>
          </cell>
          <cell r="E58">
            <v>58.7800000000002</v>
          </cell>
          <cell r="F58">
            <v>3189.21</v>
          </cell>
          <cell r="G58">
            <v>3631.63</v>
          </cell>
          <cell r="H58">
            <v>1981.14</v>
          </cell>
          <cell r="I58">
            <v>2895.84</v>
          </cell>
          <cell r="J58">
            <v>11697.82</v>
          </cell>
          <cell r="K58">
            <v>11697.82</v>
          </cell>
          <cell r="L58">
            <v>917.19</v>
          </cell>
          <cell r="M58">
            <v>49.64</v>
          </cell>
          <cell r="N58">
            <v>49.64</v>
          </cell>
          <cell r="O58">
            <v>77.319999999999993</v>
          </cell>
        </row>
        <row r="59">
          <cell r="A59" t="str">
            <v>00520</v>
          </cell>
          <cell r="B59">
            <v>79000005</v>
          </cell>
          <cell r="C59">
            <v>36892</v>
          </cell>
          <cell r="D59">
            <v>37256</v>
          </cell>
          <cell r="E59">
            <v>60.920000000000073</v>
          </cell>
          <cell r="F59">
            <v>7698.45</v>
          </cell>
          <cell r="G59">
            <v>3740.69</v>
          </cell>
          <cell r="H59">
            <v>2036.6</v>
          </cell>
          <cell r="I59">
            <v>4132.8999999999996</v>
          </cell>
          <cell r="J59">
            <v>17608.64</v>
          </cell>
          <cell r="K59">
            <v>17608.64</v>
          </cell>
          <cell r="L59">
            <v>6215.6</v>
          </cell>
          <cell r="M59">
            <v>51.01</v>
          </cell>
          <cell r="N59">
            <v>51.01</v>
          </cell>
          <cell r="O59">
            <v>110.35</v>
          </cell>
        </row>
        <row r="60">
          <cell r="A60" t="str">
            <v>00530</v>
          </cell>
          <cell r="B60">
            <v>79000006</v>
          </cell>
          <cell r="C60">
            <v>36892</v>
          </cell>
          <cell r="D60">
            <v>37256</v>
          </cell>
          <cell r="E60">
            <v>43.829999999999927</v>
          </cell>
          <cell r="F60">
            <v>4379.34</v>
          </cell>
          <cell r="G60">
            <v>7063.17</v>
          </cell>
          <cell r="H60">
            <v>4612.4399999999996</v>
          </cell>
          <cell r="I60">
            <v>4536.28</v>
          </cell>
          <cell r="J60">
            <v>20591.23</v>
          </cell>
          <cell r="K60">
            <v>20591.23</v>
          </cell>
          <cell r="L60">
            <v>3082.37</v>
          </cell>
          <cell r="M60">
            <v>119.25</v>
          </cell>
          <cell r="N60">
            <v>119.25</v>
          </cell>
          <cell r="O60">
            <v>121.12</v>
          </cell>
        </row>
        <row r="61">
          <cell r="A61" t="str">
            <v>00540</v>
          </cell>
          <cell r="B61">
            <v>79000007</v>
          </cell>
          <cell r="C61">
            <v>36892</v>
          </cell>
          <cell r="D61">
            <v>37256</v>
          </cell>
          <cell r="E61">
            <v>44.23</v>
          </cell>
          <cell r="F61">
            <v>3750.32</v>
          </cell>
          <cell r="G61">
            <v>1746.44</v>
          </cell>
          <cell r="H61">
            <v>780.78</v>
          </cell>
          <cell r="I61">
            <v>1536.31</v>
          </cell>
          <cell r="J61">
            <v>7813.85</v>
          </cell>
          <cell r="K61">
            <v>7813.85</v>
          </cell>
          <cell r="L61">
            <v>2308.7399999999998</v>
          </cell>
          <cell r="M61">
            <v>18.73</v>
          </cell>
          <cell r="N61">
            <v>18.73</v>
          </cell>
          <cell r="O61">
            <v>41.02</v>
          </cell>
        </row>
        <row r="62">
          <cell r="A62" t="str">
            <v>00550</v>
          </cell>
          <cell r="B62">
            <v>79000008</v>
          </cell>
          <cell r="C62">
            <v>36892</v>
          </cell>
          <cell r="D62">
            <v>37256</v>
          </cell>
          <cell r="E62">
            <v>58.7800000000002</v>
          </cell>
          <cell r="F62">
            <v>5723.41</v>
          </cell>
          <cell r="G62">
            <v>1699.11</v>
          </cell>
          <cell r="H62">
            <v>589.97</v>
          </cell>
          <cell r="I62">
            <v>1475.26</v>
          </cell>
          <cell r="J62">
            <v>9487.75</v>
          </cell>
          <cell r="K62">
            <v>9487.75</v>
          </cell>
          <cell r="L62">
            <v>3954.34</v>
          </cell>
          <cell r="M62">
            <v>13.15</v>
          </cell>
          <cell r="N62">
            <v>13.15</v>
          </cell>
          <cell r="O62">
            <v>39.39</v>
          </cell>
        </row>
        <row r="63">
          <cell r="A63" t="str">
            <v>00560</v>
          </cell>
          <cell r="B63">
            <v>79000009</v>
          </cell>
          <cell r="C63">
            <v>36892</v>
          </cell>
          <cell r="D63">
            <v>37256</v>
          </cell>
          <cell r="E63">
            <v>60.920000000000073</v>
          </cell>
          <cell r="F63">
            <v>5748.72</v>
          </cell>
          <cell r="G63">
            <v>7433.08</v>
          </cell>
          <cell r="H63">
            <v>4694.6400000000003</v>
          </cell>
          <cell r="I63">
            <v>4416.42</v>
          </cell>
          <cell r="J63">
            <v>22292.86</v>
          </cell>
          <cell r="K63">
            <v>22292.86</v>
          </cell>
          <cell r="L63">
            <v>3878.92</v>
          </cell>
          <cell r="M63">
            <v>120.73</v>
          </cell>
          <cell r="N63">
            <v>120.73</v>
          </cell>
          <cell r="O63">
            <v>117.92</v>
          </cell>
        </row>
        <row r="64">
          <cell r="A64" t="str">
            <v>00570</v>
          </cell>
          <cell r="B64">
            <v>79000010</v>
          </cell>
          <cell r="C64">
            <v>36892</v>
          </cell>
          <cell r="D64">
            <v>37256</v>
          </cell>
          <cell r="E64">
            <v>43.829999999999927</v>
          </cell>
          <cell r="F64">
            <v>4340.83</v>
          </cell>
          <cell r="G64">
            <v>3339.54</v>
          </cell>
          <cell r="H64">
            <v>1931.91</v>
          </cell>
          <cell r="I64">
            <v>1915.33</v>
          </cell>
          <cell r="J64">
            <v>11527.61</v>
          </cell>
          <cell r="K64">
            <v>11527.61</v>
          </cell>
          <cell r="L64">
            <v>3036.21</v>
          </cell>
          <cell r="M64">
            <v>48.94</v>
          </cell>
          <cell r="N64">
            <v>48.94</v>
          </cell>
          <cell r="O64">
            <v>51.14</v>
          </cell>
        </row>
        <row r="65">
          <cell r="A65" t="str">
            <v>00580</v>
          </cell>
          <cell r="B65">
            <v>79000011</v>
          </cell>
          <cell r="C65">
            <v>36892</v>
          </cell>
          <cell r="D65">
            <v>37256</v>
          </cell>
          <cell r="E65">
            <v>44.329999999999927</v>
          </cell>
          <cell r="F65">
            <v>2151.61</v>
          </cell>
          <cell r="G65">
            <v>1502.94</v>
          </cell>
          <cell r="H65">
            <v>604.41</v>
          </cell>
          <cell r="I65">
            <v>765.91</v>
          </cell>
          <cell r="J65">
            <v>5024.87</v>
          </cell>
          <cell r="K65">
            <v>5024.87</v>
          </cell>
          <cell r="L65">
            <v>387.8</v>
          </cell>
          <cell r="M65">
            <v>14.1</v>
          </cell>
          <cell r="N65">
            <v>14.1</v>
          </cell>
          <cell r="O65">
            <v>20.45</v>
          </cell>
        </row>
        <row r="66">
          <cell r="A66" t="str">
            <v>00590</v>
          </cell>
          <cell r="B66">
            <v>79000012</v>
          </cell>
          <cell r="C66">
            <v>36892</v>
          </cell>
          <cell r="D66">
            <v>37256</v>
          </cell>
          <cell r="E66">
            <v>58.7800000000002</v>
          </cell>
          <cell r="F66">
            <v>3662.69</v>
          </cell>
          <cell r="G66">
            <v>3214.83</v>
          </cell>
          <cell r="H66">
            <v>1681.11</v>
          </cell>
          <cell r="I66">
            <v>2218.3200000000002</v>
          </cell>
          <cell r="J66">
            <v>10776.95</v>
          </cell>
          <cell r="K66">
            <v>10776.95</v>
          </cell>
          <cell r="L66">
            <v>1484.65</v>
          </cell>
          <cell r="M66">
            <v>41.77</v>
          </cell>
          <cell r="N66">
            <v>41.77</v>
          </cell>
          <cell r="O66">
            <v>59.23</v>
          </cell>
        </row>
        <row r="67">
          <cell r="A67" t="str">
            <v>00600</v>
          </cell>
          <cell r="B67">
            <v>79000013</v>
          </cell>
          <cell r="C67">
            <v>36892</v>
          </cell>
          <cell r="D67">
            <v>37256</v>
          </cell>
          <cell r="E67">
            <v>60.920000000000073</v>
          </cell>
          <cell r="F67">
            <v>11192.45</v>
          </cell>
          <cell r="G67">
            <v>2991.83</v>
          </cell>
          <cell r="H67">
            <v>1497.52</v>
          </cell>
          <cell r="I67">
            <v>2496.6</v>
          </cell>
          <cell r="J67">
            <v>18178.400000000001</v>
          </cell>
          <cell r="K67">
            <v>18178.400000000001</v>
          </cell>
          <cell r="L67">
            <v>10403.040000000001</v>
          </cell>
          <cell r="M67">
            <v>36.869999999999997</v>
          </cell>
          <cell r="N67">
            <v>36.869999999999997</v>
          </cell>
          <cell r="O67">
            <v>66.66</v>
          </cell>
        </row>
        <row r="68">
          <cell r="A68" t="str">
            <v>00610</v>
          </cell>
          <cell r="B68">
            <v>79000014</v>
          </cell>
          <cell r="C68">
            <v>36892</v>
          </cell>
          <cell r="D68">
            <v>37256</v>
          </cell>
          <cell r="E68">
            <v>43.829999999999927</v>
          </cell>
          <cell r="F68">
            <v>1863.67</v>
          </cell>
          <cell r="G68">
            <v>1635.29</v>
          </cell>
          <cell r="H68">
            <v>705.05</v>
          </cell>
          <cell r="I68">
            <v>4130.66</v>
          </cell>
          <cell r="J68">
            <v>8334.67</v>
          </cell>
          <cell r="K68">
            <v>8334.67</v>
          </cell>
          <cell r="L68">
            <v>67.430000000000007</v>
          </cell>
          <cell r="M68">
            <v>16.760000000000002</v>
          </cell>
          <cell r="N68">
            <v>16.760000000000002</v>
          </cell>
          <cell r="O68">
            <v>110.29</v>
          </cell>
        </row>
        <row r="69">
          <cell r="A69" t="str">
            <v>00620</v>
          </cell>
          <cell r="B69">
            <v>79000015</v>
          </cell>
          <cell r="C69">
            <v>36892</v>
          </cell>
          <cell r="D69">
            <v>37256</v>
          </cell>
          <cell r="E69">
            <v>44.23</v>
          </cell>
          <cell r="F69">
            <v>7582.03</v>
          </cell>
          <cell r="G69">
            <v>5388.5</v>
          </cell>
          <cell r="H69">
            <v>3402.6</v>
          </cell>
          <cell r="I69">
            <v>1494.74</v>
          </cell>
          <cell r="J69">
            <v>17867.87</v>
          </cell>
          <cell r="K69">
            <v>17867.87</v>
          </cell>
          <cell r="L69">
            <v>6900.9</v>
          </cell>
          <cell r="M69">
            <v>87.5</v>
          </cell>
          <cell r="N69">
            <v>87.5</v>
          </cell>
          <cell r="O69">
            <v>39.909999999999997</v>
          </cell>
        </row>
        <row r="70">
          <cell r="A70" t="str">
            <v>00630</v>
          </cell>
          <cell r="B70">
            <v>79000016</v>
          </cell>
          <cell r="C70">
            <v>36892</v>
          </cell>
          <cell r="D70">
            <v>37256</v>
          </cell>
          <cell r="E70">
            <v>58.7800000000002</v>
          </cell>
          <cell r="F70">
            <v>2837.87</v>
          </cell>
          <cell r="G70">
            <v>5224.68</v>
          </cell>
          <cell r="H70">
            <v>3127.93</v>
          </cell>
          <cell r="I70">
            <v>3117.93</v>
          </cell>
          <cell r="J70">
            <v>14308.41</v>
          </cell>
          <cell r="K70">
            <v>14308.41</v>
          </cell>
          <cell r="L70">
            <v>496.12</v>
          </cell>
          <cell r="M70">
            <v>79.72</v>
          </cell>
          <cell r="N70">
            <v>79.72</v>
          </cell>
          <cell r="O70">
            <v>83.25</v>
          </cell>
        </row>
        <row r="71">
          <cell r="A71" t="str">
            <v>00640</v>
          </cell>
          <cell r="B71">
            <v>79000017</v>
          </cell>
          <cell r="C71">
            <v>36892</v>
          </cell>
          <cell r="D71">
            <v>37256</v>
          </cell>
          <cell r="E71">
            <v>60.920000000000073</v>
          </cell>
          <cell r="F71">
            <v>2594.3200000000002</v>
          </cell>
          <cell r="G71">
            <v>1422.63</v>
          </cell>
          <cell r="H71">
            <v>367.89</v>
          </cell>
          <cell r="I71">
            <v>748.68</v>
          </cell>
          <cell r="J71">
            <v>5133.5200000000004</v>
          </cell>
          <cell r="K71">
            <v>5133.5200000000004</v>
          </cell>
          <cell r="L71">
            <v>98.48</v>
          </cell>
          <cell r="M71">
            <v>7.24</v>
          </cell>
          <cell r="N71">
            <v>7.24</v>
          </cell>
          <cell r="O71">
            <v>19.989999999999998</v>
          </cell>
        </row>
        <row r="72">
          <cell r="A72" t="str">
            <v>00650</v>
          </cell>
          <cell r="B72">
            <v>79000018</v>
          </cell>
          <cell r="C72">
            <v>36892</v>
          </cell>
          <cell r="D72">
            <v>37256</v>
          </cell>
          <cell r="E72">
            <v>43.829999999999927</v>
          </cell>
          <cell r="F72">
            <v>4539.37</v>
          </cell>
          <cell r="G72">
            <v>2960.87</v>
          </cell>
          <cell r="H72">
            <v>1659.31</v>
          </cell>
          <cell r="I72">
            <v>1305.23</v>
          </cell>
          <cell r="J72">
            <v>10464.780000000001</v>
          </cell>
          <cell r="K72">
            <v>10464.780000000001</v>
          </cell>
          <cell r="L72">
            <v>3274.16</v>
          </cell>
          <cell r="M72">
            <v>41.79</v>
          </cell>
          <cell r="N72">
            <v>41.79</v>
          </cell>
          <cell r="O72">
            <v>34.85</v>
          </cell>
        </row>
        <row r="73">
          <cell r="A73" t="str">
            <v>00660</v>
          </cell>
          <cell r="B73">
            <v>79000019</v>
          </cell>
          <cell r="C73">
            <v>36892</v>
          </cell>
          <cell r="D73">
            <v>37256</v>
          </cell>
          <cell r="E73">
            <v>44.229999999999563</v>
          </cell>
          <cell r="F73">
            <v>4683.3599999999997</v>
          </cell>
          <cell r="G73">
            <v>2277.1</v>
          </cell>
          <cell r="H73">
            <v>1162.79</v>
          </cell>
          <cell r="I73">
            <v>892.87</v>
          </cell>
          <cell r="J73">
            <v>9016.1200000000008</v>
          </cell>
          <cell r="K73">
            <v>9016.1200000000008</v>
          </cell>
          <cell r="L73">
            <v>3426.96</v>
          </cell>
          <cell r="M73">
            <v>28.75</v>
          </cell>
          <cell r="N73">
            <v>28.75</v>
          </cell>
          <cell r="O73">
            <v>23.84</v>
          </cell>
        </row>
        <row r="74">
          <cell r="A74" t="str">
            <v>00670</v>
          </cell>
          <cell r="B74">
            <v>79000020</v>
          </cell>
          <cell r="C74">
            <v>36892</v>
          </cell>
          <cell r="D74">
            <v>37256</v>
          </cell>
          <cell r="E74">
            <v>58.779999999999745</v>
          </cell>
          <cell r="F74">
            <v>6411.5</v>
          </cell>
          <cell r="G74">
            <v>1513.76</v>
          </cell>
          <cell r="H74">
            <v>456.54</v>
          </cell>
          <cell r="I74">
            <v>1075.6400000000001</v>
          </cell>
          <cell r="J74">
            <v>9457.44</v>
          </cell>
          <cell r="K74">
            <v>9457.44</v>
          </cell>
          <cell r="L74">
            <v>4778.99</v>
          </cell>
          <cell r="M74">
            <v>9.65</v>
          </cell>
          <cell r="N74">
            <v>9.65</v>
          </cell>
          <cell r="O74">
            <v>28.72</v>
          </cell>
        </row>
        <row r="75">
          <cell r="A75" t="str">
            <v>00680</v>
          </cell>
          <cell r="B75">
            <v>79000021</v>
          </cell>
          <cell r="C75">
            <v>36892</v>
          </cell>
          <cell r="D75">
            <v>37256</v>
          </cell>
          <cell r="E75">
            <v>70.329999999999927</v>
          </cell>
          <cell r="F75">
            <v>14285.62</v>
          </cell>
          <cell r="G75">
            <v>6938.47</v>
          </cell>
          <cell r="H75">
            <v>4237.2299999999996</v>
          </cell>
          <cell r="I75">
            <v>4803.3100000000004</v>
          </cell>
          <cell r="J75">
            <v>30264.63</v>
          </cell>
          <cell r="K75">
            <v>30264.63</v>
          </cell>
          <cell r="L75">
            <v>13645.04</v>
          </cell>
          <cell r="M75">
            <v>108.36</v>
          </cell>
          <cell r="N75">
            <v>108.36</v>
          </cell>
          <cell r="O75">
            <v>128.25</v>
          </cell>
        </row>
        <row r="76">
          <cell r="A76" t="str">
            <v>00690</v>
          </cell>
          <cell r="B76">
            <v>79000022</v>
          </cell>
          <cell r="C76">
            <v>36892</v>
          </cell>
          <cell r="D76">
            <v>37256</v>
          </cell>
          <cell r="E76">
            <v>56.130000000000109</v>
          </cell>
          <cell r="F76">
            <v>5252.12</v>
          </cell>
          <cell r="G76">
            <v>1010.44</v>
          </cell>
          <cell r="H76">
            <v>122.78</v>
          </cell>
          <cell r="I76">
            <v>17452.96</v>
          </cell>
          <cell r="J76">
            <v>23838.3</v>
          </cell>
          <cell r="K76">
            <v>23838.3</v>
          </cell>
          <cell r="L76">
            <v>3520.49</v>
          </cell>
          <cell r="M76">
            <v>1</v>
          </cell>
          <cell r="N76">
            <v>1</v>
          </cell>
          <cell r="O76">
            <v>466</v>
          </cell>
        </row>
        <row r="77">
          <cell r="A77" t="str">
            <v>00700</v>
          </cell>
          <cell r="B77">
            <v>79000601</v>
          </cell>
          <cell r="C77">
            <v>36892</v>
          </cell>
          <cell r="D77">
            <v>37011</v>
          </cell>
          <cell r="E77">
            <v>49.1</v>
          </cell>
          <cell r="F77">
            <v>0</v>
          </cell>
          <cell r="G77">
            <v>0</v>
          </cell>
          <cell r="H77">
            <v>0</v>
          </cell>
          <cell r="I77">
            <v>147.87</v>
          </cell>
          <cell r="J77">
            <v>147.87</v>
          </cell>
          <cell r="K77">
            <v>147.87</v>
          </cell>
          <cell r="L77">
            <v>0</v>
          </cell>
          <cell r="M77">
            <v>0</v>
          </cell>
          <cell r="N77">
            <v>0</v>
          </cell>
          <cell r="O77">
            <v>3.948</v>
          </cell>
        </row>
        <row r="78">
          <cell r="A78" t="str">
            <v>00700</v>
          </cell>
          <cell r="B78">
            <v>79000601</v>
          </cell>
          <cell r="C78">
            <v>37012</v>
          </cell>
          <cell r="D78">
            <v>37256</v>
          </cell>
          <cell r="E78">
            <v>49.1</v>
          </cell>
          <cell r="F78">
            <v>0</v>
          </cell>
          <cell r="G78">
            <v>0</v>
          </cell>
          <cell r="H78">
            <v>0</v>
          </cell>
          <cell r="I78">
            <v>301.94</v>
          </cell>
          <cell r="J78">
            <v>301.94</v>
          </cell>
          <cell r="K78">
            <v>301.94</v>
          </cell>
          <cell r="L78">
            <v>0</v>
          </cell>
          <cell r="M78">
            <v>0</v>
          </cell>
          <cell r="N78">
            <v>0</v>
          </cell>
          <cell r="O78">
            <v>8.0619999999999994</v>
          </cell>
        </row>
        <row r="79">
          <cell r="A79" t="str">
            <v>00710</v>
          </cell>
          <cell r="B79">
            <v>79100001</v>
          </cell>
          <cell r="C79">
            <v>36892</v>
          </cell>
          <cell r="D79">
            <v>37256</v>
          </cell>
          <cell r="E79">
            <v>59.529999999999745</v>
          </cell>
          <cell r="F79">
            <v>5486.74</v>
          </cell>
          <cell r="G79">
            <v>5106.67</v>
          </cell>
          <cell r="H79">
            <v>3034.88</v>
          </cell>
          <cell r="I79">
            <v>2543.04</v>
          </cell>
          <cell r="J79">
            <v>16171.33</v>
          </cell>
          <cell r="K79">
            <v>16171.33</v>
          </cell>
          <cell r="L79">
            <v>3633.63</v>
          </cell>
          <cell r="M79">
            <v>77.25</v>
          </cell>
          <cell r="N79">
            <v>77.25</v>
          </cell>
          <cell r="O79">
            <v>67.900000000000006</v>
          </cell>
        </row>
        <row r="80">
          <cell r="A80" t="str">
            <v>00720</v>
          </cell>
          <cell r="B80">
            <v>79100002</v>
          </cell>
          <cell r="C80">
            <v>36892</v>
          </cell>
          <cell r="D80">
            <v>37256</v>
          </cell>
          <cell r="E80">
            <v>57.800000000000182</v>
          </cell>
          <cell r="F80">
            <v>7278.4</v>
          </cell>
          <cell r="G80">
            <v>5787.87</v>
          </cell>
          <cell r="H80">
            <v>3543.92</v>
          </cell>
          <cell r="I80">
            <v>3210.82</v>
          </cell>
          <cell r="J80">
            <v>19821.009999999998</v>
          </cell>
          <cell r="K80">
            <v>19821.009999999998</v>
          </cell>
          <cell r="L80">
            <v>5866.38</v>
          </cell>
          <cell r="M80">
            <v>90.67</v>
          </cell>
          <cell r="N80">
            <v>90.67</v>
          </cell>
          <cell r="O80">
            <v>85.73</v>
          </cell>
        </row>
        <row r="81">
          <cell r="A81" t="str">
            <v>00730</v>
          </cell>
          <cell r="B81">
            <v>79100003</v>
          </cell>
          <cell r="C81">
            <v>36892</v>
          </cell>
          <cell r="D81">
            <v>37256</v>
          </cell>
          <cell r="E81">
            <v>60.130000000000109</v>
          </cell>
          <cell r="F81">
            <v>3447.09</v>
          </cell>
          <cell r="G81">
            <v>1487.53</v>
          </cell>
          <cell r="H81">
            <v>423.11</v>
          </cell>
          <cell r="I81">
            <v>823.96</v>
          </cell>
          <cell r="J81">
            <v>6181.69</v>
          </cell>
          <cell r="K81">
            <v>6181.69</v>
          </cell>
          <cell r="L81">
            <v>1159.53</v>
          </cell>
          <cell r="M81">
            <v>8.7200000000000006</v>
          </cell>
          <cell r="N81">
            <v>8.7200000000000006</v>
          </cell>
          <cell r="O81">
            <v>22</v>
          </cell>
        </row>
        <row r="82">
          <cell r="A82" t="str">
            <v>00740</v>
          </cell>
          <cell r="B82">
            <v>79100004</v>
          </cell>
          <cell r="C82">
            <v>36892</v>
          </cell>
          <cell r="D82">
            <v>37256</v>
          </cell>
          <cell r="E82">
            <v>59.529999999999745</v>
          </cell>
          <cell r="F82">
            <v>11531.37</v>
          </cell>
          <cell r="G82">
            <v>4168.7299999999996</v>
          </cell>
          <cell r="H82">
            <v>2359.7199999999998</v>
          </cell>
          <cell r="I82">
            <v>3383.1</v>
          </cell>
          <cell r="J82">
            <v>21442.92</v>
          </cell>
          <cell r="K82">
            <v>21442.92</v>
          </cell>
          <cell r="L82">
            <v>10877.92</v>
          </cell>
          <cell r="M82">
            <v>59.54</v>
          </cell>
          <cell r="N82">
            <v>59.54</v>
          </cell>
          <cell r="O82">
            <v>90.33</v>
          </cell>
        </row>
        <row r="83">
          <cell r="A83" t="str">
            <v>00750</v>
          </cell>
          <cell r="B83">
            <v>79100005</v>
          </cell>
          <cell r="C83">
            <v>36892</v>
          </cell>
          <cell r="D83">
            <v>37256</v>
          </cell>
          <cell r="E83">
            <v>57.800000000000182</v>
          </cell>
          <cell r="F83">
            <v>2712.97</v>
          </cell>
          <cell r="G83">
            <v>1794.68</v>
          </cell>
          <cell r="H83">
            <v>669.32</v>
          </cell>
          <cell r="I83">
            <v>709.35</v>
          </cell>
          <cell r="J83">
            <v>5886.32</v>
          </cell>
          <cell r="K83">
            <v>5886.32</v>
          </cell>
          <cell r="L83">
            <v>394.87</v>
          </cell>
          <cell r="M83">
            <v>15.27</v>
          </cell>
          <cell r="N83">
            <v>15.27</v>
          </cell>
          <cell r="O83">
            <v>18.940000000000001</v>
          </cell>
        </row>
        <row r="84">
          <cell r="A84" t="str">
            <v>00760</v>
          </cell>
          <cell r="B84">
            <v>79100006</v>
          </cell>
          <cell r="C84">
            <v>36892</v>
          </cell>
          <cell r="D84">
            <v>37256</v>
          </cell>
          <cell r="E84">
            <v>60.130000000000109</v>
          </cell>
          <cell r="F84">
            <v>8995.7000000000007</v>
          </cell>
          <cell r="G84">
            <v>2611.88</v>
          </cell>
          <cell r="H84">
            <v>1232.5</v>
          </cell>
          <cell r="I84">
            <v>2019.45</v>
          </cell>
          <cell r="J84">
            <v>14859.53</v>
          </cell>
          <cell r="K84">
            <v>14859.53</v>
          </cell>
          <cell r="L84">
            <v>7809.35</v>
          </cell>
          <cell r="M84">
            <v>29.95</v>
          </cell>
          <cell r="N84">
            <v>29.95</v>
          </cell>
          <cell r="O84">
            <v>53.92</v>
          </cell>
        </row>
        <row r="85">
          <cell r="A85" t="str">
            <v>00770</v>
          </cell>
          <cell r="B85">
            <v>79100007</v>
          </cell>
          <cell r="C85">
            <v>36892</v>
          </cell>
          <cell r="D85">
            <v>37256</v>
          </cell>
          <cell r="E85">
            <v>59.529999999999745</v>
          </cell>
          <cell r="F85">
            <v>3145.09</v>
          </cell>
          <cell r="G85">
            <v>3795.36</v>
          </cell>
          <cell r="H85">
            <v>2090.94</v>
          </cell>
          <cell r="I85">
            <v>2552.41</v>
          </cell>
          <cell r="J85">
            <v>11583.8</v>
          </cell>
          <cell r="K85">
            <v>11583.8</v>
          </cell>
          <cell r="L85">
            <v>827.26</v>
          </cell>
          <cell r="M85">
            <v>52.49</v>
          </cell>
          <cell r="N85">
            <v>52.49</v>
          </cell>
          <cell r="O85">
            <v>68.150000000000006</v>
          </cell>
        </row>
        <row r="86">
          <cell r="A86" t="str">
            <v>00780</v>
          </cell>
          <cell r="B86">
            <v>79100008</v>
          </cell>
          <cell r="C86">
            <v>36892</v>
          </cell>
          <cell r="D86">
            <v>37164</v>
          </cell>
          <cell r="E86">
            <v>57.2</v>
          </cell>
          <cell r="F86">
            <v>6154.5</v>
          </cell>
          <cell r="G86">
            <v>3092.99</v>
          </cell>
          <cell r="H86">
            <v>1765.7</v>
          </cell>
          <cell r="I86">
            <v>3184.45</v>
          </cell>
          <cell r="J86">
            <v>14197.64</v>
          </cell>
          <cell r="K86">
            <v>14197.64</v>
          </cell>
          <cell r="L86">
            <v>5651.5590000000002</v>
          </cell>
          <cell r="M86">
            <v>44.622</v>
          </cell>
          <cell r="N86">
            <v>44.622</v>
          </cell>
          <cell r="O86">
            <v>85.025999999999996</v>
          </cell>
        </row>
        <row r="87">
          <cell r="A87" t="str">
            <v>00780</v>
          </cell>
          <cell r="B87">
            <v>79100008</v>
          </cell>
          <cell r="C87">
            <v>37165</v>
          </cell>
          <cell r="D87">
            <v>37256</v>
          </cell>
          <cell r="E87">
            <v>57.2</v>
          </cell>
          <cell r="F87">
            <v>3934.85</v>
          </cell>
          <cell r="G87">
            <v>1042.3499999999999</v>
          </cell>
          <cell r="H87">
            <v>595.07000000000005</v>
          </cell>
          <cell r="I87">
            <v>1073.17</v>
          </cell>
          <cell r="J87">
            <v>6645.44</v>
          </cell>
          <cell r="K87">
            <v>6645.44</v>
          </cell>
          <cell r="L87">
            <v>3613.2919999999999</v>
          </cell>
          <cell r="M87">
            <v>15.038</v>
          </cell>
          <cell r="N87">
            <v>15.038</v>
          </cell>
          <cell r="O87">
            <v>28.654</v>
          </cell>
        </row>
        <row r="88">
          <cell r="A88" t="str">
            <v>00790</v>
          </cell>
          <cell r="B88">
            <v>79100009</v>
          </cell>
          <cell r="C88">
            <v>36892</v>
          </cell>
          <cell r="D88">
            <v>37256</v>
          </cell>
          <cell r="E88">
            <v>60.130000000000109</v>
          </cell>
          <cell r="F88">
            <v>3971.34</v>
          </cell>
          <cell r="G88">
            <v>3126.65</v>
          </cell>
          <cell r="H88">
            <v>1603.07</v>
          </cell>
          <cell r="I88">
            <v>2666.63</v>
          </cell>
          <cell r="J88">
            <v>11367.69</v>
          </cell>
          <cell r="K88">
            <v>11367.69</v>
          </cell>
          <cell r="L88">
            <v>1787.83</v>
          </cell>
          <cell r="M88">
            <v>39.67</v>
          </cell>
          <cell r="N88">
            <v>39.67</v>
          </cell>
          <cell r="O88">
            <v>71.2</v>
          </cell>
        </row>
        <row r="89">
          <cell r="A89" t="str">
            <v>00800</v>
          </cell>
          <cell r="B89">
            <v>79100010</v>
          </cell>
          <cell r="C89">
            <v>36892</v>
          </cell>
          <cell r="D89">
            <v>37256</v>
          </cell>
          <cell r="E89">
            <v>59.529999999999745</v>
          </cell>
          <cell r="F89">
            <v>8283.92</v>
          </cell>
          <cell r="G89">
            <v>1823.65</v>
          </cell>
          <cell r="H89">
            <v>671.55</v>
          </cell>
          <cell r="I89">
            <v>728.46</v>
          </cell>
          <cell r="J89">
            <v>11507.58</v>
          </cell>
          <cell r="K89">
            <v>11507.58</v>
          </cell>
          <cell r="L89">
            <v>6985.97</v>
          </cell>
          <cell r="M89">
            <v>15.26</v>
          </cell>
          <cell r="N89">
            <v>15.26</v>
          </cell>
          <cell r="O89">
            <v>19.45</v>
          </cell>
        </row>
        <row r="90">
          <cell r="A90" t="str">
            <v>00810</v>
          </cell>
          <cell r="B90">
            <v>79100011</v>
          </cell>
          <cell r="C90">
            <v>36892</v>
          </cell>
          <cell r="D90">
            <v>37256</v>
          </cell>
          <cell r="E90">
            <v>57.800000000000182</v>
          </cell>
          <cell r="F90">
            <v>3118.7</v>
          </cell>
          <cell r="G90">
            <v>1831.22</v>
          </cell>
          <cell r="H90">
            <v>695.63</v>
          </cell>
          <cell r="I90">
            <v>637.07000000000005</v>
          </cell>
          <cell r="J90">
            <v>6282.62</v>
          </cell>
          <cell r="K90">
            <v>6282.62</v>
          </cell>
          <cell r="L90">
            <v>881.12</v>
          </cell>
          <cell r="M90">
            <v>15.96</v>
          </cell>
          <cell r="N90">
            <v>15.96</v>
          </cell>
          <cell r="O90">
            <v>17.010000000000002</v>
          </cell>
        </row>
        <row r="91">
          <cell r="A91" t="str">
            <v>00820</v>
          </cell>
          <cell r="B91">
            <v>79100012</v>
          </cell>
          <cell r="C91">
            <v>36892</v>
          </cell>
          <cell r="D91">
            <v>37256</v>
          </cell>
          <cell r="E91">
            <v>60.130000000000109</v>
          </cell>
          <cell r="F91">
            <v>3345.88</v>
          </cell>
          <cell r="G91">
            <v>1965.23</v>
          </cell>
          <cell r="H91">
            <v>767.01</v>
          </cell>
          <cell r="I91">
            <v>783.13</v>
          </cell>
          <cell r="J91">
            <v>6861.25</v>
          </cell>
          <cell r="K91">
            <v>6861.25</v>
          </cell>
          <cell r="L91">
            <v>1038.24</v>
          </cell>
          <cell r="M91">
            <v>17.739999999999998</v>
          </cell>
          <cell r="N91">
            <v>17.739999999999998</v>
          </cell>
          <cell r="O91">
            <v>20.91</v>
          </cell>
        </row>
        <row r="92">
          <cell r="A92" t="str">
            <v>00830</v>
          </cell>
          <cell r="B92">
            <v>79100013</v>
          </cell>
          <cell r="C92">
            <v>36892</v>
          </cell>
          <cell r="D92">
            <v>37256</v>
          </cell>
          <cell r="E92">
            <v>59.529999999999745</v>
          </cell>
          <cell r="F92">
            <v>3055.15</v>
          </cell>
          <cell r="G92">
            <v>2110.6999999999998</v>
          </cell>
          <cell r="H92">
            <v>878.19</v>
          </cell>
          <cell r="I92">
            <v>682.02</v>
          </cell>
          <cell r="J92">
            <v>6726.06</v>
          </cell>
          <cell r="K92">
            <v>6726.06</v>
          </cell>
          <cell r="L92">
            <v>719.46</v>
          </cell>
          <cell r="M92">
            <v>20.68</v>
          </cell>
          <cell r="N92">
            <v>20.68</v>
          </cell>
          <cell r="O92">
            <v>18.21</v>
          </cell>
        </row>
        <row r="93">
          <cell r="A93" t="str">
            <v>00840</v>
          </cell>
          <cell r="B93">
            <v>79100014</v>
          </cell>
          <cell r="C93">
            <v>36892</v>
          </cell>
          <cell r="D93">
            <v>37256</v>
          </cell>
          <cell r="E93">
            <v>57.800000000000182</v>
          </cell>
          <cell r="F93">
            <v>9956.99</v>
          </cell>
          <cell r="G93">
            <v>3260.09</v>
          </cell>
          <cell r="H93">
            <v>1724.23</v>
          </cell>
          <cell r="I93">
            <v>2424.31</v>
          </cell>
          <cell r="J93">
            <v>17365.62</v>
          </cell>
          <cell r="K93">
            <v>17365.62</v>
          </cell>
          <cell r="L93">
            <v>9076.57</v>
          </cell>
          <cell r="M93">
            <v>42.94</v>
          </cell>
          <cell r="N93">
            <v>42.94</v>
          </cell>
          <cell r="O93">
            <v>64.73</v>
          </cell>
        </row>
        <row r="94">
          <cell r="A94" t="str">
            <v>00850</v>
          </cell>
          <cell r="B94">
            <v>79100015</v>
          </cell>
          <cell r="C94">
            <v>36892</v>
          </cell>
          <cell r="D94">
            <v>37256</v>
          </cell>
          <cell r="E94">
            <v>60.130000000000109</v>
          </cell>
          <cell r="F94">
            <v>3198.03</v>
          </cell>
          <cell r="G94">
            <v>2928.05</v>
          </cell>
          <cell r="H94">
            <v>1460.11</v>
          </cell>
          <cell r="I94">
            <v>1823.95</v>
          </cell>
          <cell r="J94">
            <v>9410.14</v>
          </cell>
          <cell r="K94">
            <v>9410.14</v>
          </cell>
          <cell r="L94">
            <v>861.05</v>
          </cell>
          <cell r="M94">
            <v>35.92</v>
          </cell>
          <cell r="N94">
            <v>35.92</v>
          </cell>
          <cell r="O94">
            <v>48.7</v>
          </cell>
        </row>
        <row r="95">
          <cell r="A95" t="str">
            <v>00860</v>
          </cell>
          <cell r="B95">
            <v>79100016</v>
          </cell>
          <cell r="C95">
            <v>36892</v>
          </cell>
          <cell r="D95">
            <v>37256</v>
          </cell>
          <cell r="E95">
            <v>68.029999999999745</v>
          </cell>
          <cell r="F95">
            <v>8127.34</v>
          </cell>
          <cell r="G95">
            <v>2980.72</v>
          </cell>
          <cell r="H95">
            <v>1412.93</v>
          </cell>
          <cell r="I95">
            <v>1737.05</v>
          </cell>
          <cell r="J95">
            <v>14258.04</v>
          </cell>
          <cell r="K95">
            <v>14258.04</v>
          </cell>
          <cell r="L95">
            <v>6378.23</v>
          </cell>
          <cell r="M95">
            <v>34.369999999999997</v>
          </cell>
          <cell r="N95">
            <v>34.369999999999997</v>
          </cell>
          <cell r="O95">
            <v>46.38</v>
          </cell>
        </row>
        <row r="96">
          <cell r="A96" t="str">
            <v>00870</v>
          </cell>
          <cell r="B96">
            <v>79100017</v>
          </cell>
          <cell r="C96">
            <v>36892</v>
          </cell>
          <cell r="D96">
            <v>37256</v>
          </cell>
          <cell r="E96">
            <v>55.430000000000291</v>
          </cell>
          <cell r="F96">
            <v>7087.05</v>
          </cell>
          <cell r="G96">
            <v>3537.41</v>
          </cell>
          <cell r="H96">
            <v>1949.41</v>
          </cell>
          <cell r="I96">
            <v>2514.1999999999998</v>
          </cell>
          <cell r="J96">
            <v>15088.07</v>
          </cell>
          <cell r="K96">
            <v>15088.07</v>
          </cell>
          <cell r="L96">
            <v>5754.17</v>
          </cell>
          <cell r="M96">
            <v>48.94</v>
          </cell>
          <cell r="N96">
            <v>48.94</v>
          </cell>
          <cell r="O96">
            <v>67.13</v>
          </cell>
        </row>
        <row r="97">
          <cell r="A97" t="str">
            <v>02280</v>
          </cell>
          <cell r="B97">
            <v>79100101</v>
          </cell>
          <cell r="C97">
            <v>36892</v>
          </cell>
          <cell r="D97">
            <v>37011</v>
          </cell>
          <cell r="E97">
            <v>67.41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</row>
        <row r="98">
          <cell r="A98" t="str">
            <v>02280</v>
          </cell>
          <cell r="B98">
            <v>79100101</v>
          </cell>
          <cell r="C98">
            <v>37012</v>
          </cell>
          <cell r="D98">
            <v>37256</v>
          </cell>
          <cell r="E98">
            <v>67.41</v>
          </cell>
          <cell r="F98">
            <v>0</v>
          </cell>
          <cell r="G98">
            <v>0</v>
          </cell>
          <cell r="H98">
            <v>0</v>
          </cell>
          <cell r="I98">
            <v>6741.49</v>
          </cell>
          <cell r="J98">
            <v>6741.49</v>
          </cell>
          <cell r="K98">
            <v>6741.49</v>
          </cell>
          <cell r="L98">
            <v>0</v>
          </cell>
          <cell r="M98">
            <v>0</v>
          </cell>
          <cell r="N98">
            <v>0</v>
          </cell>
          <cell r="O98">
            <v>180</v>
          </cell>
        </row>
        <row r="99">
          <cell r="A99" t="str">
            <v>00880</v>
          </cell>
          <cell r="B99">
            <v>79200001</v>
          </cell>
          <cell r="C99">
            <v>36892</v>
          </cell>
          <cell r="D99">
            <v>37256</v>
          </cell>
          <cell r="E99">
            <v>59.529999999999745</v>
          </cell>
          <cell r="F99">
            <v>3963.55</v>
          </cell>
          <cell r="G99">
            <v>2267.9899999999998</v>
          </cell>
          <cell r="H99">
            <v>991.41</v>
          </cell>
          <cell r="I99">
            <v>1363.28</v>
          </cell>
          <cell r="J99">
            <v>8586.23</v>
          </cell>
          <cell r="K99">
            <v>8586.23</v>
          </cell>
          <cell r="L99">
            <v>1808.16</v>
          </cell>
          <cell r="M99">
            <v>23.65</v>
          </cell>
          <cell r="N99">
            <v>23.65</v>
          </cell>
          <cell r="O99">
            <v>36.4</v>
          </cell>
        </row>
        <row r="100">
          <cell r="A100" t="str">
            <v>00890</v>
          </cell>
          <cell r="B100">
            <v>79200002</v>
          </cell>
          <cell r="C100">
            <v>36892</v>
          </cell>
          <cell r="D100">
            <v>37256</v>
          </cell>
          <cell r="E100">
            <v>57.800000000000182</v>
          </cell>
          <cell r="F100">
            <v>8368.6299999999992</v>
          </cell>
          <cell r="G100">
            <v>3865.95</v>
          </cell>
          <cell r="H100">
            <v>2160.37</v>
          </cell>
          <cell r="I100">
            <v>3548.27</v>
          </cell>
          <cell r="J100">
            <v>17943.22</v>
          </cell>
          <cell r="K100">
            <v>17943.22</v>
          </cell>
          <cell r="L100">
            <v>7172.98</v>
          </cell>
          <cell r="M100">
            <v>54.38</v>
          </cell>
          <cell r="N100">
            <v>54.38</v>
          </cell>
          <cell r="O100">
            <v>94.74</v>
          </cell>
        </row>
        <row r="101">
          <cell r="A101" t="str">
            <v>00900</v>
          </cell>
          <cell r="B101">
            <v>79200003</v>
          </cell>
          <cell r="C101">
            <v>36892</v>
          </cell>
          <cell r="D101">
            <v>37256</v>
          </cell>
          <cell r="E101">
            <v>60.130000000000109</v>
          </cell>
          <cell r="F101">
            <v>11239.27</v>
          </cell>
          <cell r="G101">
            <v>2154.83</v>
          </cell>
          <cell r="H101">
            <v>903.5</v>
          </cell>
          <cell r="I101">
            <v>1109.72</v>
          </cell>
          <cell r="J101">
            <v>15407.32</v>
          </cell>
          <cell r="K101">
            <v>15407.32</v>
          </cell>
          <cell r="L101">
            <v>10498.18</v>
          </cell>
          <cell r="M101">
            <v>21.32</v>
          </cell>
          <cell r="N101">
            <v>21.32</v>
          </cell>
          <cell r="O101">
            <v>29.63</v>
          </cell>
        </row>
        <row r="102">
          <cell r="A102" t="str">
            <v>00910</v>
          </cell>
          <cell r="B102">
            <v>79200004</v>
          </cell>
          <cell r="C102">
            <v>36892</v>
          </cell>
          <cell r="D102">
            <v>37256</v>
          </cell>
          <cell r="E102">
            <v>59.529999999999745</v>
          </cell>
          <cell r="F102">
            <v>5030.3100000000004</v>
          </cell>
          <cell r="G102">
            <v>3704.27</v>
          </cell>
          <cell r="H102">
            <v>2025.36</v>
          </cell>
          <cell r="I102">
            <v>3242.66</v>
          </cell>
          <cell r="J102">
            <v>14002.6</v>
          </cell>
          <cell r="K102">
            <v>14002.6</v>
          </cell>
          <cell r="L102">
            <v>3086.63</v>
          </cell>
          <cell r="M102">
            <v>50.77</v>
          </cell>
          <cell r="N102">
            <v>50.77</v>
          </cell>
          <cell r="O102">
            <v>86.58</v>
          </cell>
        </row>
        <row r="103">
          <cell r="A103" t="str">
            <v>00920</v>
          </cell>
          <cell r="B103">
            <v>79200005</v>
          </cell>
          <cell r="C103">
            <v>36892</v>
          </cell>
          <cell r="D103">
            <v>37256</v>
          </cell>
          <cell r="E103">
            <v>57.800000000000182</v>
          </cell>
          <cell r="F103">
            <v>8041.52</v>
          </cell>
          <cell r="G103">
            <v>4204.8900000000003</v>
          </cell>
          <cell r="H103">
            <v>2404.36</v>
          </cell>
          <cell r="I103">
            <v>3076.74</v>
          </cell>
          <cell r="J103">
            <v>17727.509999999998</v>
          </cell>
          <cell r="K103">
            <v>17727.509999999998</v>
          </cell>
          <cell r="L103">
            <v>6780.94</v>
          </cell>
          <cell r="M103">
            <v>60.78</v>
          </cell>
          <cell r="N103">
            <v>60.78</v>
          </cell>
          <cell r="O103">
            <v>82.15</v>
          </cell>
        </row>
        <row r="104">
          <cell r="A104" t="str">
            <v>00930</v>
          </cell>
          <cell r="B104">
            <v>79200006</v>
          </cell>
          <cell r="C104">
            <v>36892</v>
          </cell>
          <cell r="D104">
            <v>37256</v>
          </cell>
          <cell r="E104">
            <v>60.130000000000109</v>
          </cell>
          <cell r="F104">
            <v>4504.4799999999996</v>
          </cell>
          <cell r="G104">
            <v>3250.58</v>
          </cell>
          <cell r="H104">
            <v>1692.29</v>
          </cell>
          <cell r="I104">
            <v>2480.4899999999998</v>
          </cell>
          <cell r="J104">
            <v>11927.84</v>
          </cell>
          <cell r="K104">
            <v>11927.84</v>
          </cell>
          <cell r="L104">
            <v>2426.79</v>
          </cell>
          <cell r="M104">
            <v>42.01</v>
          </cell>
          <cell r="N104">
            <v>42.01</v>
          </cell>
          <cell r="O104">
            <v>66.23</v>
          </cell>
        </row>
        <row r="105">
          <cell r="A105" t="str">
            <v>00940</v>
          </cell>
          <cell r="B105">
            <v>79200007</v>
          </cell>
          <cell r="C105">
            <v>36892</v>
          </cell>
          <cell r="D105">
            <v>37256</v>
          </cell>
          <cell r="E105">
            <v>59.529999999999745</v>
          </cell>
          <cell r="F105">
            <v>2684.36</v>
          </cell>
          <cell r="G105">
            <v>2657.26</v>
          </cell>
          <cell r="H105">
            <v>1271.6400000000001</v>
          </cell>
          <cell r="I105">
            <v>1310.84</v>
          </cell>
          <cell r="J105">
            <v>7924.1</v>
          </cell>
          <cell r="K105">
            <v>7924.1</v>
          </cell>
          <cell r="L105">
            <v>275.08</v>
          </cell>
          <cell r="M105">
            <v>31</v>
          </cell>
          <cell r="N105">
            <v>31</v>
          </cell>
          <cell r="O105">
            <v>35</v>
          </cell>
        </row>
        <row r="106">
          <cell r="A106" t="str">
            <v>00950</v>
          </cell>
          <cell r="B106">
            <v>79200008</v>
          </cell>
          <cell r="C106">
            <v>36892</v>
          </cell>
          <cell r="D106">
            <v>37256</v>
          </cell>
          <cell r="E106">
            <v>60.800000000000182</v>
          </cell>
          <cell r="F106">
            <v>4873.41</v>
          </cell>
          <cell r="G106">
            <v>2099.52</v>
          </cell>
          <cell r="H106">
            <v>856.46</v>
          </cell>
          <cell r="I106">
            <v>2097.36</v>
          </cell>
          <cell r="J106">
            <v>9926.75</v>
          </cell>
          <cell r="K106">
            <v>9926.75</v>
          </cell>
          <cell r="L106">
            <v>2835.83</v>
          </cell>
          <cell r="M106">
            <v>20.059999999999999</v>
          </cell>
          <cell r="N106">
            <v>20.059999999999999</v>
          </cell>
          <cell r="O106">
            <v>56</v>
          </cell>
        </row>
        <row r="107">
          <cell r="A107" t="str">
            <v>00960</v>
          </cell>
          <cell r="B107">
            <v>79200009</v>
          </cell>
          <cell r="C107">
            <v>36892</v>
          </cell>
          <cell r="D107">
            <v>37256</v>
          </cell>
          <cell r="E107">
            <v>60.130000000000109</v>
          </cell>
          <cell r="F107">
            <v>3730.64</v>
          </cell>
          <cell r="G107">
            <v>4371.74</v>
          </cell>
          <cell r="H107">
            <v>2499.38</v>
          </cell>
          <cell r="I107">
            <v>3098.08</v>
          </cell>
          <cell r="J107">
            <v>13699.84</v>
          </cell>
          <cell r="K107">
            <v>13699.84</v>
          </cell>
          <cell r="L107">
            <v>1499.36</v>
          </cell>
          <cell r="M107">
            <v>63.18</v>
          </cell>
          <cell r="N107">
            <v>63.18</v>
          </cell>
          <cell r="O107">
            <v>82.72</v>
          </cell>
        </row>
        <row r="108">
          <cell r="A108" t="str">
            <v>00970</v>
          </cell>
          <cell r="B108">
            <v>79200010</v>
          </cell>
          <cell r="C108">
            <v>36892</v>
          </cell>
          <cell r="D108">
            <v>37256</v>
          </cell>
          <cell r="E108">
            <v>59.829999999999927</v>
          </cell>
          <cell r="F108">
            <v>12548.12</v>
          </cell>
          <cell r="G108">
            <v>2079.8000000000002</v>
          </cell>
          <cell r="H108">
            <v>852.72</v>
          </cell>
          <cell r="I108">
            <v>1910.09</v>
          </cell>
          <cell r="J108">
            <v>17390.73</v>
          </cell>
          <cell r="K108">
            <v>17390.73</v>
          </cell>
          <cell r="L108">
            <v>12081.62</v>
          </cell>
          <cell r="M108">
            <v>20</v>
          </cell>
          <cell r="N108">
            <v>20</v>
          </cell>
          <cell r="O108">
            <v>51</v>
          </cell>
        </row>
        <row r="109">
          <cell r="A109" t="str">
            <v>00980</v>
          </cell>
          <cell r="B109">
            <v>79200011</v>
          </cell>
          <cell r="C109">
            <v>36892</v>
          </cell>
          <cell r="D109">
            <v>37256</v>
          </cell>
          <cell r="E109">
            <v>57.800000000000182</v>
          </cell>
          <cell r="F109">
            <v>5926.58</v>
          </cell>
          <cell r="G109">
            <v>1621.51</v>
          </cell>
          <cell r="H109">
            <v>544.66</v>
          </cell>
          <cell r="I109">
            <v>1161.04</v>
          </cell>
          <cell r="J109">
            <v>9253.7900000000009</v>
          </cell>
          <cell r="K109">
            <v>9253.7900000000009</v>
          </cell>
          <cell r="L109">
            <v>4246.2700000000004</v>
          </cell>
          <cell r="M109">
            <v>12</v>
          </cell>
          <cell r="N109">
            <v>12</v>
          </cell>
          <cell r="O109">
            <v>31</v>
          </cell>
        </row>
        <row r="110">
          <cell r="A110" t="str">
            <v>00990</v>
          </cell>
          <cell r="B110">
            <v>79200012</v>
          </cell>
          <cell r="C110">
            <v>36892</v>
          </cell>
          <cell r="D110">
            <v>37256</v>
          </cell>
          <cell r="E110">
            <v>60.130000000000109</v>
          </cell>
          <cell r="F110">
            <v>8865.7900000000009</v>
          </cell>
          <cell r="G110">
            <v>4812.3599999999997</v>
          </cell>
          <cell r="H110">
            <v>2816.58</v>
          </cell>
          <cell r="I110">
            <v>3845.64</v>
          </cell>
          <cell r="J110">
            <v>20340.37</v>
          </cell>
          <cell r="K110">
            <v>20340.37</v>
          </cell>
          <cell r="L110">
            <v>7653.66</v>
          </cell>
          <cell r="M110">
            <v>71.5</v>
          </cell>
          <cell r="N110">
            <v>71.5</v>
          </cell>
          <cell r="O110">
            <v>102.68</v>
          </cell>
        </row>
        <row r="111">
          <cell r="A111" t="str">
            <v>01000</v>
          </cell>
          <cell r="B111">
            <v>79200013</v>
          </cell>
          <cell r="C111">
            <v>36892</v>
          </cell>
          <cell r="D111">
            <v>37256</v>
          </cell>
          <cell r="E111">
            <v>59.529999999999745</v>
          </cell>
          <cell r="F111">
            <v>3252.94</v>
          </cell>
          <cell r="G111">
            <v>3043.86</v>
          </cell>
          <cell r="H111">
            <v>1549.94</v>
          </cell>
          <cell r="I111">
            <v>1951.28</v>
          </cell>
          <cell r="J111">
            <v>9798.02</v>
          </cell>
          <cell r="K111">
            <v>9798.02</v>
          </cell>
          <cell r="L111">
            <v>956.5</v>
          </cell>
          <cell r="M111">
            <v>38.299999999999997</v>
          </cell>
          <cell r="N111">
            <v>38.299999999999997</v>
          </cell>
          <cell r="O111">
            <v>52.1</v>
          </cell>
        </row>
        <row r="112">
          <cell r="A112" t="str">
            <v>01010</v>
          </cell>
          <cell r="B112">
            <v>79200014</v>
          </cell>
          <cell r="C112">
            <v>36892</v>
          </cell>
          <cell r="D112">
            <v>37256</v>
          </cell>
          <cell r="E112">
            <v>57.800000000000182</v>
          </cell>
          <cell r="F112">
            <v>5166.51</v>
          </cell>
          <cell r="G112">
            <v>2151.1</v>
          </cell>
          <cell r="H112">
            <v>925.9</v>
          </cell>
          <cell r="I112">
            <v>1797.73</v>
          </cell>
          <cell r="J112">
            <v>10041.24</v>
          </cell>
          <cell r="K112">
            <v>10041.24</v>
          </cell>
          <cell r="L112">
            <v>3335.36</v>
          </cell>
          <cell r="M112">
            <v>22</v>
          </cell>
          <cell r="N112">
            <v>22</v>
          </cell>
          <cell r="O112">
            <v>48</v>
          </cell>
        </row>
        <row r="113">
          <cell r="A113" t="str">
            <v>01020</v>
          </cell>
          <cell r="B113">
            <v>79200015</v>
          </cell>
          <cell r="C113">
            <v>36892</v>
          </cell>
          <cell r="D113">
            <v>37256</v>
          </cell>
          <cell r="E113">
            <v>60.130000000000109</v>
          </cell>
          <cell r="F113">
            <v>2493.6</v>
          </cell>
          <cell r="G113">
            <v>1127.93</v>
          </cell>
          <cell r="H113">
            <v>164.26</v>
          </cell>
          <cell r="I113">
            <v>593.25</v>
          </cell>
          <cell r="J113">
            <v>4379.04</v>
          </cell>
          <cell r="K113">
            <v>4379.04</v>
          </cell>
          <cell r="L113">
            <v>16.809999999999999</v>
          </cell>
          <cell r="M113">
            <v>1.93</v>
          </cell>
          <cell r="N113">
            <v>1.93</v>
          </cell>
          <cell r="O113">
            <v>15.84</v>
          </cell>
        </row>
        <row r="114">
          <cell r="A114" t="str">
            <v>01030</v>
          </cell>
          <cell r="B114">
            <v>79200016</v>
          </cell>
          <cell r="C114">
            <v>36892</v>
          </cell>
          <cell r="D114">
            <v>37256</v>
          </cell>
          <cell r="E114">
            <v>68.029999999999745</v>
          </cell>
          <cell r="F114">
            <v>7979.82</v>
          </cell>
          <cell r="G114">
            <v>3199.98</v>
          </cell>
          <cell r="H114">
            <v>1570.77</v>
          </cell>
          <cell r="I114">
            <v>1855.41</v>
          </cell>
          <cell r="J114">
            <v>14605.98</v>
          </cell>
          <cell r="K114">
            <v>14605.98</v>
          </cell>
          <cell r="L114">
            <v>6201.43</v>
          </cell>
          <cell r="M114">
            <v>38.51</v>
          </cell>
          <cell r="N114">
            <v>38.51</v>
          </cell>
          <cell r="O114">
            <v>49.54</v>
          </cell>
        </row>
        <row r="115">
          <cell r="A115" t="str">
            <v>01040</v>
          </cell>
          <cell r="B115">
            <v>79200017</v>
          </cell>
          <cell r="C115">
            <v>36892</v>
          </cell>
          <cell r="D115">
            <v>37256</v>
          </cell>
          <cell r="E115">
            <v>55.430000000000291</v>
          </cell>
          <cell r="F115">
            <v>6494.48</v>
          </cell>
          <cell r="G115">
            <v>2153.0300000000002</v>
          </cell>
          <cell r="H115">
            <v>952.83</v>
          </cell>
          <cell r="I115">
            <v>1726.57</v>
          </cell>
          <cell r="J115">
            <v>11326.91</v>
          </cell>
          <cell r="K115">
            <v>11326.91</v>
          </cell>
          <cell r="L115">
            <v>5044.01</v>
          </cell>
          <cell r="M115">
            <v>22.8</v>
          </cell>
          <cell r="N115">
            <v>22.8</v>
          </cell>
          <cell r="O115">
            <v>46.1</v>
          </cell>
        </row>
        <row r="116">
          <cell r="A116" t="str">
            <v>01050</v>
          </cell>
          <cell r="B116">
            <v>79200101</v>
          </cell>
          <cell r="C116">
            <v>36892</v>
          </cell>
          <cell r="D116">
            <v>37256</v>
          </cell>
          <cell r="E116">
            <v>67.409999999999854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</row>
        <row r="117">
          <cell r="A117" t="str">
            <v>01060</v>
          </cell>
          <cell r="B117">
            <v>79300001</v>
          </cell>
          <cell r="C117">
            <v>36892</v>
          </cell>
          <cell r="D117">
            <v>37256</v>
          </cell>
          <cell r="E117">
            <v>62.5</v>
          </cell>
          <cell r="F117">
            <v>6412.19</v>
          </cell>
          <cell r="G117">
            <v>3483.78</v>
          </cell>
          <cell r="H117">
            <v>1834.64</v>
          </cell>
          <cell r="I117">
            <v>2032.18</v>
          </cell>
          <cell r="J117">
            <v>13762.79</v>
          </cell>
          <cell r="K117">
            <v>13762.79</v>
          </cell>
          <cell r="L117">
            <v>4595.97</v>
          </cell>
          <cell r="M117">
            <v>45.65</v>
          </cell>
          <cell r="N117">
            <v>45.65</v>
          </cell>
          <cell r="O117">
            <v>54.26</v>
          </cell>
        </row>
        <row r="118">
          <cell r="A118" t="str">
            <v>01070</v>
          </cell>
          <cell r="B118">
            <v>79300002</v>
          </cell>
          <cell r="C118">
            <v>36892</v>
          </cell>
          <cell r="D118">
            <v>37256</v>
          </cell>
          <cell r="E118">
            <v>79.699999999999818</v>
          </cell>
          <cell r="F118">
            <v>4945.47</v>
          </cell>
          <cell r="G118">
            <v>2652.31</v>
          </cell>
          <cell r="H118">
            <v>1050.81</v>
          </cell>
          <cell r="I118">
            <v>1828.07</v>
          </cell>
          <cell r="J118">
            <v>10476.66</v>
          </cell>
          <cell r="K118">
            <v>10476.66</v>
          </cell>
          <cell r="L118">
            <v>1988.13</v>
          </cell>
          <cell r="M118">
            <v>24.41</v>
          </cell>
          <cell r="N118">
            <v>24.41</v>
          </cell>
          <cell r="O118">
            <v>48.81</v>
          </cell>
        </row>
        <row r="119">
          <cell r="A119" t="str">
            <v>01080</v>
          </cell>
          <cell r="B119">
            <v>79300003</v>
          </cell>
          <cell r="C119">
            <v>36892</v>
          </cell>
          <cell r="D119">
            <v>37256</v>
          </cell>
          <cell r="E119">
            <v>82.630000000000109</v>
          </cell>
          <cell r="F119">
            <v>5416.48</v>
          </cell>
          <cell r="G119">
            <v>3791.68</v>
          </cell>
          <cell r="H119">
            <v>1839.44</v>
          </cell>
          <cell r="I119">
            <v>2570.38</v>
          </cell>
          <cell r="J119">
            <v>13617.98</v>
          </cell>
          <cell r="K119">
            <v>13617.98</v>
          </cell>
          <cell r="L119">
            <v>2407.81</v>
          </cell>
          <cell r="M119">
            <v>44.98</v>
          </cell>
          <cell r="N119">
            <v>44.98</v>
          </cell>
          <cell r="O119">
            <v>68.63</v>
          </cell>
        </row>
        <row r="120">
          <cell r="A120" t="str">
            <v>01090</v>
          </cell>
          <cell r="B120">
            <v>79300004</v>
          </cell>
          <cell r="C120">
            <v>36892</v>
          </cell>
          <cell r="D120">
            <v>36950</v>
          </cell>
          <cell r="E120">
            <v>65.2</v>
          </cell>
          <cell r="F120">
            <v>2043.26</v>
          </cell>
          <cell r="G120">
            <v>179.78</v>
          </cell>
          <cell r="H120">
            <v>15.89</v>
          </cell>
          <cell r="I120">
            <v>0</v>
          </cell>
          <cell r="J120">
            <v>2238.9299999999998</v>
          </cell>
          <cell r="K120">
            <v>2238.9299999999998</v>
          </cell>
          <cell r="L120">
            <v>1321</v>
          </cell>
          <cell r="M120">
            <v>0</v>
          </cell>
          <cell r="N120">
            <v>0</v>
          </cell>
          <cell r="O120">
            <v>0</v>
          </cell>
        </row>
        <row r="121">
          <cell r="A121" t="str">
            <v>01090</v>
          </cell>
          <cell r="B121">
            <v>79300004</v>
          </cell>
          <cell r="C121">
            <v>36951</v>
          </cell>
          <cell r="D121">
            <v>37256</v>
          </cell>
          <cell r="E121">
            <v>65.2</v>
          </cell>
          <cell r="F121">
            <v>3325.98</v>
          </cell>
          <cell r="G121">
            <v>1673.87</v>
          </cell>
          <cell r="H121">
            <v>616.17999999999995</v>
          </cell>
          <cell r="I121">
            <v>1109.3499999999999</v>
          </cell>
          <cell r="J121">
            <v>6725.38</v>
          </cell>
          <cell r="K121">
            <v>6725.38</v>
          </cell>
          <cell r="L121">
            <v>1891.6</v>
          </cell>
          <cell r="M121">
            <v>14</v>
          </cell>
          <cell r="N121">
            <v>14</v>
          </cell>
          <cell r="O121">
            <v>29.62</v>
          </cell>
        </row>
        <row r="122">
          <cell r="A122" t="str">
            <v>01100</v>
          </cell>
          <cell r="B122">
            <v>79300005</v>
          </cell>
          <cell r="C122">
            <v>36892</v>
          </cell>
          <cell r="D122">
            <v>37256</v>
          </cell>
          <cell r="E122">
            <v>79.699999999999818</v>
          </cell>
          <cell r="F122">
            <v>13510.6</v>
          </cell>
          <cell r="G122">
            <v>3734.29</v>
          </cell>
          <cell r="H122">
            <v>1829.7</v>
          </cell>
          <cell r="I122">
            <v>2916.44</v>
          </cell>
          <cell r="J122">
            <v>21991.03</v>
          </cell>
          <cell r="K122">
            <v>21991.03</v>
          </cell>
          <cell r="L122">
            <v>12253.14</v>
          </cell>
          <cell r="M122">
            <v>44.84</v>
          </cell>
          <cell r="N122">
            <v>44.84</v>
          </cell>
          <cell r="O122">
            <v>77.87</v>
          </cell>
        </row>
        <row r="123">
          <cell r="A123" t="str">
            <v>01110</v>
          </cell>
          <cell r="B123">
            <v>79300006</v>
          </cell>
          <cell r="C123">
            <v>36892</v>
          </cell>
          <cell r="D123">
            <v>37256</v>
          </cell>
          <cell r="E123">
            <v>82.630000000000109</v>
          </cell>
          <cell r="F123">
            <v>10829.63</v>
          </cell>
          <cell r="G123">
            <v>5507.58</v>
          </cell>
          <cell r="H123">
            <v>3074.68</v>
          </cell>
          <cell r="I123">
            <v>3477.48</v>
          </cell>
          <cell r="J123">
            <v>22889.37</v>
          </cell>
          <cell r="K123">
            <v>22889.37</v>
          </cell>
          <cell r="L123">
            <v>8895.2800000000007</v>
          </cell>
          <cell r="M123">
            <v>77.38</v>
          </cell>
          <cell r="N123">
            <v>77.38</v>
          </cell>
          <cell r="O123">
            <v>92.85</v>
          </cell>
        </row>
        <row r="124">
          <cell r="A124" t="str">
            <v>01120</v>
          </cell>
          <cell r="B124">
            <v>79300007</v>
          </cell>
          <cell r="C124">
            <v>36892</v>
          </cell>
          <cell r="D124">
            <v>37256</v>
          </cell>
          <cell r="E124">
            <v>62.5</v>
          </cell>
          <cell r="F124">
            <v>17735.77</v>
          </cell>
          <cell r="G124">
            <v>5159.9799999999996</v>
          </cell>
          <cell r="H124">
            <v>3041.27</v>
          </cell>
          <cell r="I124">
            <v>2633.68</v>
          </cell>
          <cell r="J124">
            <v>28570.7</v>
          </cell>
          <cell r="K124">
            <v>28570.7</v>
          </cell>
          <cell r="L124">
            <v>18166.88</v>
          </cell>
          <cell r="M124">
            <v>77.3</v>
          </cell>
          <cell r="N124">
            <v>77.3</v>
          </cell>
          <cell r="O124">
            <v>70.319999999999993</v>
          </cell>
        </row>
        <row r="125">
          <cell r="A125" t="str">
            <v>01130</v>
          </cell>
          <cell r="B125">
            <v>79300008</v>
          </cell>
          <cell r="C125">
            <v>36892</v>
          </cell>
          <cell r="D125">
            <v>37256</v>
          </cell>
          <cell r="E125">
            <v>79.699999999999818</v>
          </cell>
          <cell r="F125">
            <v>6853.85</v>
          </cell>
          <cell r="G125">
            <v>5543.4</v>
          </cell>
          <cell r="H125">
            <v>3132.03</v>
          </cell>
          <cell r="I125">
            <v>5655.36</v>
          </cell>
          <cell r="J125">
            <v>21184.639999999999</v>
          </cell>
          <cell r="K125">
            <v>21184.639999999999</v>
          </cell>
          <cell r="L125">
            <v>4275.25</v>
          </cell>
          <cell r="M125">
            <v>79</v>
          </cell>
          <cell r="N125">
            <v>79</v>
          </cell>
          <cell r="O125">
            <v>151</v>
          </cell>
        </row>
        <row r="126">
          <cell r="A126" t="str">
            <v>01140</v>
          </cell>
          <cell r="B126">
            <v>79300009</v>
          </cell>
          <cell r="C126">
            <v>36892</v>
          </cell>
          <cell r="D126">
            <v>37256</v>
          </cell>
          <cell r="E126">
            <v>82.630000000000109</v>
          </cell>
          <cell r="F126">
            <v>8181.75</v>
          </cell>
          <cell r="G126">
            <v>3307.09</v>
          </cell>
          <cell r="H126">
            <v>1490.61</v>
          </cell>
          <cell r="I126">
            <v>3446.77</v>
          </cell>
          <cell r="J126">
            <v>16426.22</v>
          </cell>
          <cell r="K126">
            <v>16426.22</v>
          </cell>
          <cell r="L126">
            <v>5721.89</v>
          </cell>
          <cell r="M126">
            <v>35.83</v>
          </cell>
          <cell r="N126">
            <v>35.83</v>
          </cell>
          <cell r="O126">
            <v>92.03</v>
          </cell>
        </row>
        <row r="127">
          <cell r="A127" t="str">
            <v>01150</v>
          </cell>
          <cell r="B127">
            <v>79300010</v>
          </cell>
          <cell r="C127">
            <v>36892</v>
          </cell>
          <cell r="D127">
            <v>37256</v>
          </cell>
          <cell r="E127">
            <v>65.5</v>
          </cell>
          <cell r="F127">
            <v>4549.43</v>
          </cell>
          <cell r="G127">
            <v>5463.77</v>
          </cell>
          <cell r="H127">
            <v>3227.65</v>
          </cell>
          <cell r="I127">
            <v>3000.33</v>
          </cell>
          <cell r="J127">
            <v>16241.18</v>
          </cell>
          <cell r="K127">
            <v>16241.18</v>
          </cell>
          <cell r="L127">
            <v>2215.2600000000002</v>
          </cell>
          <cell r="M127">
            <v>82.07</v>
          </cell>
          <cell r="N127">
            <v>82.07</v>
          </cell>
          <cell r="O127">
            <v>80.11</v>
          </cell>
        </row>
        <row r="128">
          <cell r="A128" t="str">
            <v>01160</v>
          </cell>
          <cell r="B128">
            <v>79300011</v>
          </cell>
          <cell r="C128">
            <v>36892</v>
          </cell>
          <cell r="D128">
            <v>37256</v>
          </cell>
          <cell r="E128">
            <v>79.699999999999818</v>
          </cell>
          <cell r="F128">
            <v>5389.03</v>
          </cell>
          <cell r="G128">
            <v>3097.7</v>
          </cell>
          <cell r="H128">
            <v>1371.44</v>
          </cell>
          <cell r="I128">
            <v>1271.1500000000001</v>
          </cell>
          <cell r="J128">
            <v>11129.32</v>
          </cell>
          <cell r="K128">
            <v>11129.32</v>
          </cell>
          <cell r="L128">
            <v>2519.73</v>
          </cell>
          <cell r="M128">
            <v>32.82</v>
          </cell>
          <cell r="N128">
            <v>32.82</v>
          </cell>
          <cell r="O128">
            <v>33.94</v>
          </cell>
        </row>
        <row r="129">
          <cell r="A129" t="str">
            <v>01170</v>
          </cell>
          <cell r="B129">
            <v>79300012</v>
          </cell>
          <cell r="C129">
            <v>36892</v>
          </cell>
          <cell r="D129">
            <v>37256</v>
          </cell>
          <cell r="E129">
            <v>82.630000000000109</v>
          </cell>
          <cell r="F129">
            <v>6691.35</v>
          </cell>
          <cell r="G129">
            <v>3739.78</v>
          </cell>
          <cell r="H129">
            <v>1802.09</v>
          </cell>
          <cell r="I129">
            <v>2546.7800000000002</v>
          </cell>
          <cell r="J129">
            <v>14780</v>
          </cell>
          <cell r="K129">
            <v>14780</v>
          </cell>
          <cell r="L129">
            <v>3935.69</v>
          </cell>
          <cell r="M129">
            <v>44</v>
          </cell>
          <cell r="N129">
            <v>44</v>
          </cell>
          <cell r="O129">
            <v>68</v>
          </cell>
        </row>
        <row r="130">
          <cell r="A130" t="str">
            <v>01180</v>
          </cell>
          <cell r="B130">
            <v>79300013</v>
          </cell>
          <cell r="C130">
            <v>36892</v>
          </cell>
          <cell r="D130">
            <v>37256</v>
          </cell>
          <cell r="E130">
            <v>105.1</v>
          </cell>
          <cell r="F130">
            <v>10834.97</v>
          </cell>
          <cell r="G130">
            <v>3903.3</v>
          </cell>
          <cell r="H130">
            <v>1677.75</v>
          </cell>
          <cell r="I130">
            <v>3443.03</v>
          </cell>
          <cell r="J130">
            <v>19859.05</v>
          </cell>
          <cell r="K130">
            <v>19859.05</v>
          </cell>
          <cell r="L130">
            <v>7791.1980000000003</v>
          </cell>
          <cell r="M130">
            <v>39.85</v>
          </cell>
          <cell r="N130">
            <v>39.85</v>
          </cell>
          <cell r="O130">
            <v>91.93</v>
          </cell>
        </row>
        <row r="131">
          <cell r="A131" t="str">
            <v>01190</v>
          </cell>
          <cell r="B131">
            <v>79300014</v>
          </cell>
          <cell r="C131">
            <v>36892</v>
          </cell>
          <cell r="D131">
            <v>37256</v>
          </cell>
          <cell r="E131">
            <v>65.729999999999563</v>
          </cell>
          <cell r="F131">
            <v>8061.21</v>
          </cell>
          <cell r="G131">
            <v>3080.77</v>
          </cell>
          <cell r="H131">
            <v>1509.73</v>
          </cell>
          <cell r="I131">
            <v>2509.33</v>
          </cell>
          <cell r="J131">
            <v>15161.04</v>
          </cell>
          <cell r="K131">
            <v>15161.04</v>
          </cell>
          <cell r="L131">
            <v>6412.63</v>
          </cell>
          <cell r="M131">
            <v>37</v>
          </cell>
          <cell r="N131">
            <v>37</v>
          </cell>
          <cell r="O131">
            <v>67</v>
          </cell>
        </row>
        <row r="132">
          <cell r="A132" t="str">
            <v>01200</v>
          </cell>
          <cell r="B132">
            <v>79300601</v>
          </cell>
          <cell r="C132">
            <v>36892</v>
          </cell>
          <cell r="D132">
            <v>37256</v>
          </cell>
          <cell r="E132">
            <v>66.5</v>
          </cell>
          <cell r="F132">
            <v>0</v>
          </cell>
          <cell r="G132">
            <v>0</v>
          </cell>
          <cell r="H132">
            <v>0</v>
          </cell>
          <cell r="I132">
            <v>1155.04</v>
          </cell>
          <cell r="J132">
            <v>1155.04</v>
          </cell>
          <cell r="K132">
            <v>1155.04</v>
          </cell>
          <cell r="L132">
            <v>0</v>
          </cell>
          <cell r="M132">
            <v>0</v>
          </cell>
          <cell r="N132">
            <v>0</v>
          </cell>
          <cell r="O132">
            <v>30.84</v>
          </cell>
        </row>
        <row r="133">
          <cell r="A133" t="str">
            <v>01210</v>
          </cell>
          <cell r="B133">
            <v>79300602</v>
          </cell>
          <cell r="C133">
            <v>36892</v>
          </cell>
          <cell r="D133">
            <v>37256</v>
          </cell>
          <cell r="E133">
            <v>214.36</v>
          </cell>
          <cell r="F133">
            <v>0</v>
          </cell>
          <cell r="G133">
            <v>0</v>
          </cell>
          <cell r="H133">
            <v>0</v>
          </cell>
          <cell r="I133">
            <v>31444.92</v>
          </cell>
          <cell r="J133">
            <v>31444.92</v>
          </cell>
          <cell r="K133">
            <v>31444.92</v>
          </cell>
          <cell r="L133">
            <v>0</v>
          </cell>
          <cell r="M133">
            <v>0</v>
          </cell>
          <cell r="N133">
            <v>0</v>
          </cell>
          <cell r="O133">
            <v>839.59</v>
          </cell>
        </row>
        <row r="134">
          <cell r="A134" t="str">
            <v>01220</v>
          </cell>
          <cell r="B134">
            <v>79400001</v>
          </cell>
          <cell r="C134">
            <v>36892</v>
          </cell>
          <cell r="D134">
            <v>37256</v>
          </cell>
          <cell r="E134">
            <v>59.529999999999745</v>
          </cell>
          <cell r="F134">
            <v>4541.79</v>
          </cell>
          <cell r="G134">
            <v>6311.5</v>
          </cell>
          <cell r="H134">
            <v>3902.22</v>
          </cell>
          <cell r="I134">
            <v>2471.88</v>
          </cell>
          <cell r="J134">
            <v>17227.39</v>
          </cell>
          <cell r="K134">
            <v>17227.39</v>
          </cell>
          <cell r="L134">
            <v>2501.15</v>
          </cell>
          <cell r="M134">
            <v>100</v>
          </cell>
          <cell r="N134">
            <v>100</v>
          </cell>
          <cell r="O134">
            <v>66</v>
          </cell>
        </row>
        <row r="135">
          <cell r="A135" t="str">
            <v>01230</v>
          </cell>
          <cell r="B135">
            <v>79400002</v>
          </cell>
          <cell r="C135">
            <v>36892</v>
          </cell>
          <cell r="D135">
            <v>37256</v>
          </cell>
          <cell r="E135">
            <v>57.199999999999818</v>
          </cell>
          <cell r="F135">
            <v>6430.59</v>
          </cell>
          <cell r="G135">
            <v>2327.2800000000002</v>
          </cell>
          <cell r="H135">
            <v>1059.2</v>
          </cell>
          <cell r="I135">
            <v>3820.17</v>
          </cell>
          <cell r="J135">
            <v>13637.24</v>
          </cell>
          <cell r="K135">
            <v>13637.24</v>
          </cell>
          <cell r="L135">
            <v>4879.97</v>
          </cell>
          <cell r="M135">
            <v>25.52</v>
          </cell>
          <cell r="N135">
            <v>25.52</v>
          </cell>
          <cell r="O135">
            <v>102</v>
          </cell>
        </row>
        <row r="136">
          <cell r="A136" t="str">
            <v>01240</v>
          </cell>
          <cell r="B136">
            <v>79400003</v>
          </cell>
          <cell r="C136">
            <v>36892</v>
          </cell>
          <cell r="D136">
            <v>37256</v>
          </cell>
          <cell r="E136">
            <v>59.630000000000109</v>
          </cell>
          <cell r="F136">
            <v>3622.81</v>
          </cell>
          <cell r="G136">
            <v>2602.29</v>
          </cell>
          <cell r="H136">
            <v>1230.99</v>
          </cell>
          <cell r="I136">
            <v>1147.93</v>
          </cell>
          <cell r="J136">
            <v>8604.02</v>
          </cell>
          <cell r="K136">
            <v>8604.02</v>
          </cell>
          <cell r="L136">
            <v>1394.84</v>
          </cell>
          <cell r="M136">
            <v>29.93</v>
          </cell>
          <cell r="N136">
            <v>29.93</v>
          </cell>
          <cell r="O136">
            <v>30.65</v>
          </cell>
        </row>
        <row r="137">
          <cell r="A137" t="str">
            <v>01250</v>
          </cell>
          <cell r="B137">
            <v>79400004</v>
          </cell>
          <cell r="C137">
            <v>36892</v>
          </cell>
          <cell r="D137">
            <v>37256</v>
          </cell>
          <cell r="E137">
            <v>59.530000000000655</v>
          </cell>
          <cell r="F137">
            <v>10441.92</v>
          </cell>
          <cell r="G137">
            <v>3682.56</v>
          </cell>
          <cell r="H137">
            <v>2009.72</v>
          </cell>
          <cell r="I137">
            <v>2725.43</v>
          </cell>
          <cell r="J137">
            <v>18859.63</v>
          </cell>
          <cell r="K137">
            <v>18859.63</v>
          </cell>
          <cell r="L137">
            <v>9572.24</v>
          </cell>
          <cell r="M137">
            <v>50.36</v>
          </cell>
          <cell r="N137">
            <v>50.36</v>
          </cell>
          <cell r="O137">
            <v>72.77</v>
          </cell>
        </row>
        <row r="138">
          <cell r="A138" t="str">
            <v>01260</v>
          </cell>
          <cell r="B138">
            <v>79400005</v>
          </cell>
          <cell r="C138">
            <v>36892</v>
          </cell>
          <cell r="D138">
            <v>37256</v>
          </cell>
          <cell r="E138">
            <v>57.200000000000728</v>
          </cell>
          <cell r="F138">
            <v>4754.38</v>
          </cell>
          <cell r="G138">
            <v>1381.95</v>
          </cell>
          <cell r="H138">
            <v>378.68</v>
          </cell>
          <cell r="I138">
            <v>498.87</v>
          </cell>
          <cell r="J138">
            <v>7013.88</v>
          </cell>
          <cell r="K138">
            <v>7013.88</v>
          </cell>
          <cell r="L138">
            <v>2871.08</v>
          </cell>
          <cell r="M138">
            <v>7.67</v>
          </cell>
          <cell r="N138">
            <v>7.67</v>
          </cell>
          <cell r="O138">
            <v>13.32</v>
          </cell>
        </row>
        <row r="139">
          <cell r="A139" t="str">
            <v>01270</v>
          </cell>
          <cell r="B139">
            <v>79400006</v>
          </cell>
          <cell r="C139">
            <v>36892</v>
          </cell>
          <cell r="D139">
            <v>37256</v>
          </cell>
          <cell r="E139">
            <v>59.6299999999992</v>
          </cell>
          <cell r="F139">
            <v>4853.3599999999997</v>
          </cell>
          <cell r="G139">
            <v>2891.98</v>
          </cell>
          <cell r="H139">
            <v>1439.53</v>
          </cell>
          <cell r="I139">
            <v>1908.59</v>
          </cell>
          <cell r="J139">
            <v>11093.46</v>
          </cell>
          <cell r="K139">
            <v>11093.46</v>
          </cell>
          <cell r="L139">
            <v>2869.62</v>
          </cell>
          <cell r="M139">
            <v>35.4</v>
          </cell>
          <cell r="N139">
            <v>35.4</v>
          </cell>
          <cell r="O139">
            <v>50.96</v>
          </cell>
        </row>
        <row r="140">
          <cell r="A140" t="str">
            <v>01280</v>
          </cell>
          <cell r="B140">
            <v>79400007</v>
          </cell>
          <cell r="C140">
            <v>36892</v>
          </cell>
          <cell r="D140">
            <v>37256</v>
          </cell>
          <cell r="E140">
            <v>59.530000000000655</v>
          </cell>
          <cell r="F140">
            <v>2688.7</v>
          </cell>
          <cell r="G140">
            <v>3354.2</v>
          </cell>
          <cell r="H140">
            <v>1773.35</v>
          </cell>
          <cell r="I140">
            <v>2969.25</v>
          </cell>
          <cell r="J140">
            <v>10785.5</v>
          </cell>
          <cell r="K140">
            <v>10785.5</v>
          </cell>
          <cell r="L140">
            <v>280.27999999999997</v>
          </cell>
          <cell r="M140">
            <v>44.16</v>
          </cell>
          <cell r="N140">
            <v>44.16</v>
          </cell>
          <cell r="O140">
            <v>79.28</v>
          </cell>
        </row>
        <row r="141">
          <cell r="A141" t="str">
            <v>01290</v>
          </cell>
          <cell r="B141">
            <v>79400008</v>
          </cell>
          <cell r="C141">
            <v>36892</v>
          </cell>
          <cell r="D141">
            <v>37256</v>
          </cell>
          <cell r="E141">
            <v>56.200000000000728</v>
          </cell>
          <cell r="F141">
            <v>2634.86</v>
          </cell>
          <cell r="G141">
            <v>2061.31</v>
          </cell>
          <cell r="H141">
            <v>878.5</v>
          </cell>
          <cell r="I141">
            <v>1450.54</v>
          </cell>
          <cell r="J141">
            <v>7025.21</v>
          </cell>
          <cell r="K141">
            <v>7025.21</v>
          </cell>
          <cell r="L141">
            <v>380.33</v>
          </cell>
          <cell r="M141">
            <v>20.82</v>
          </cell>
          <cell r="N141">
            <v>20.82</v>
          </cell>
          <cell r="O141">
            <v>38.729999999999997</v>
          </cell>
        </row>
        <row r="142">
          <cell r="A142" t="str">
            <v>01300</v>
          </cell>
          <cell r="B142">
            <v>79400009</v>
          </cell>
          <cell r="C142">
            <v>36892</v>
          </cell>
          <cell r="D142">
            <v>37256</v>
          </cell>
          <cell r="E142">
            <v>59.6299999999992</v>
          </cell>
          <cell r="F142">
            <v>4929.5600000000004</v>
          </cell>
          <cell r="G142">
            <v>4538.51</v>
          </cell>
          <cell r="H142">
            <v>2624.83</v>
          </cell>
          <cell r="I142">
            <v>2889.1</v>
          </cell>
          <cell r="J142">
            <v>14982</v>
          </cell>
          <cell r="K142">
            <v>14982</v>
          </cell>
          <cell r="L142">
            <v>2960.94</v>
          </cell>
          <cell r="M142">
            <v>66.489999999999995</v>
          </cell>
          <cell r="N142">
            <v>66.489999999999995</v>
          </cell>
          <cell r="O142">
            <v>77.14</v>
          </cell>
        </row>
        <row r="143">
          <cell r="A143" t="str">
            <v>01310</v>
          </cell>
          <cell r="B143">
            <v>79400010</v>
          </cell>
          <cell r="C143">
            <v>36892</v>
          </cell>
          <cell r="D143">
            <v>37256</v>
          </cell>
          <cell r="E143">
            <v>59.530000000000655</v>
          </cell>
          <cell r="F143">
            <v>8209.52</v>
          </cell>
          <cell r="G143">
            <v>3586.7</v>
          </cell>
          <cell r="H143">
            <v>1940.71</v>
          </cell>
          <cell r="I143">
            <v>2310.84</v>
          </cell>
          <cell r="J143">
            <v>16047.77</v>
          </cell>
          <cell r="K143">
            <v>16047.77</v>
          </cell>
          <cell r="L143">
            <v>6896.79</v>
          </cell>
          <cell r="M143">
            <v>48.55</v>
          </cell>
          <cell r="N143">
            <v>48.55</v>
          </cell>
          <cell r="O143">
            <v>61.7</v>
          </cell>
        </row>
        <row r="144">
          <cell r="A144" t="str">
            <v>01320</v>
          </cell>
          <cell r="B144">
            <v>79400011</v>
          </cell>
          <cell r="C144">
            <v>36892</v>
          </cell>
          <cell r="D144">
            <v>37256</v>
          </cell>
          <cell r="E144">
            <v>57.200000000000728</v>
          </cell>
          <cell r="F144">
            <v>4497.96</v>
          </cell>
          <cell r="G144">
            <v>3994.47</v>
          </cell>
          <cell r="H144">
            <v>2259.36</v>
          </cell>
          <cell r="I144">
            <v>3587.96</v>
          </cell>
          <cell r="J144">
            <v>14339.75</v>
          </cell>
          <cell r="K144">
            <v>14339.75</v>
          </cell>
          <cell r="L144">
            <v>2563.7800000000002</v>
          </cell>
          <cell r="M144">
            <v>57</v>
          </cell>
          <cell r="N144">
            <v>57</v>
          </cell>
          <cell r="O144">
            <v>95.8</v>
          </cell>
        </row>
        <row r="145">
          <cell r="A145" t="str">
            <v>01330</v>
          </cell>
          <cell r="B145">
            <v>79400012</v>
          </cell>
          <cell r="C145">
            <v>36892</v>
          </cell>
          <cell r="D145">
            <v>37256</v>
          </cell>
          <cell r="E145">
            <v>59.6299999999992</v>
          </cell>
          <cell r="F145">
            <v>9835.35</v>
          </cell>
          <cell r="G145">
            <v>3930</v>
          </cell>
          <cell r="H145">
            <v>2186.77</v>
          </cell>
          <cell r="I145">
            <v>2359.52</v>
          </cell>
          <cell r="J145">
            <v>18311.64</v>
          </cell>
          <cell r="K145">
            <v>18311.64</v>
          </cell>
          <cell r="L145">
            <v>8840.35</v>
          </cell>
          <cell r="M145">
            <v>55</v>
          </cell>
          <cell r="N145">
            <v>55</v>
          </cell>
          <cell r="O145">
            <v>63</v>
          </cell>
        </row>
        <row r="146">
          <cell r="A146" t="str">
            <v>01340</v>
          </cell>
          <cell r="B146">
            <v>79400013</v>
          </cell>
          <cell r="C146">
            <v>36892</v>
          </cell>
          <cell r="D146">
            <v>37256</v>
          </cell>
          <cell r="E146">
            <v>68.030000000000655</v>
          </cell>
          <cell r="F146">
            <v>6463.34</v>
          </cell>
          <cell r="G146">
            <v>4549.93</v>
          </cell>
          <cell r="H146">
            <v>2542.56</v>
          </cell>
          <cell r="I146">
            <v>2734.05</v>
          </cell>
          <cell r="J146">
            <v>16289.88</v>
          </cell>
          <cell r="K146">
            <v>16289.88</v>
          </cell>
          <cell r="L146">
            <v>4383.9799999999996</v>
          </cell>
          <cell r="M146">
            <v>64</v>
          </cell>
          <cell r="N146">
            <v>64</v>
          </cell>
          <cell r="O146">
            <v>73</v>
          </cell>
        </row>
        <row r="147">
          <cell r="A147" t="str">
            <v>01350</v>
          </cell>
          <cell r="B147">
            <v>79400014</v>
          </cell>
          <cell r="C147">
            <v>36892</v>
          </cell>
          <cell r="D147">
            <v>37256</v>
          </cell>
          <cell r="E147">
            <v>57.930000000000291</v>
          </cell>
          <cell r="F147">
            <v>4997.18</v>
          </cell>
          <cell r="G147">
            <v>2153.31</v>
          </cell>
          <cell r="H147">
            <v>926.1</v>
          </cell>
          <cell r="I147">
            <v>1273.3900000000001</v>
          </cell>
          <cell r="J147">
            <v>9349.98</v>
          </cell>
          <cell r="K147">
            <v>9349.98</v>
          </cell>
          <cell r="L147">
            <v>3125.99</v>
          </cell>
          <cell r="M147">
            <v>22</v>
          </cell>
          <cell r="N147">
            <v>22</v>
          </cell>
          <cell r="O147">
            <v>34</v>
          </cell>
        </row>
        <row r="148">
          <cell r="A148" t="str">
            <v>01360</v>
          </cell>
          <cell r="B148">
            <v>79400601</v>
          </cell>
          <cell r="C148">
            <v>36892</v>
          </cell>
          <cell r="D148">
            <v>37256</v>
          </cell>
          <cell r="E148">
            <v>42.540000000000873</v>
          </cell>
          <cell r="F148">
            <v>0</v>
          </cell>
          <cell r="G148">
            <v>0</v>
          </cell>
          <cell r="H148">
            <v>0</v>
          </cell>
          <cell r="I148">
            <v>629.21</v>
          </cell>
          <cell r="J148">
            <v>629.21</v>
          </cell>
          <cell r="K148">
            <v>629.21</v>
          </cell>
          <cell r="L148">
            <v>0</v>
          </cell>
          <cell r="M148">
            <v>0</v>
          </cell>
          <cell r="N148">
            <v>0</v>
          </cell>
          <cell r="O148">
            <v>16.8</v>
          </cell>
        </row>
        <row r="149">
          <cell r="A149" t="str">
            <v>01370</v>
          </cell>
          <cell r="B149">
            <v>79500001</v>
          </cell>
          <cell r="C149">
            <v>36892</v>
          </cell>
          <cell r="D149">
            <v>37256</v>
          </cell>
          <cell r="E149">
            <v>79.6299999999992</v>
          </cell>
          <cell r="F149">
            <v>14046.28</v>
          </cell>
          <cell r="G149">
            <v>7086.01</v>
          </cell>
          <cell r="H149">
            <v>4243.25</v>
          </cell>
          <cell r="I149">
            <v>3934.78</v>
          </cell>
          <cell r="J149">
            <v>29310.32</v>
          </cell>
          <cell r="K149">
            <v>29310.32</v>
          </cell>
          <cell r="L149">
            <v>12898.59</v>
          </cell>
          <cell r="M149">
            <v>108.15</v>
          </cell>
          <cell r="N149">
            <v>108.15</v>
          </cell>
          <cell r="O149">
            <v>105.06</v>
          </cell>
        </row>
        <row r="150">
          <cell r="A150" t="str">
            <v>01380</v>
          </cell>
          <cell r="B150">
            <v>79500002</v>
          </cell>
          <cell r="C150">
            <v>36892</v>
          </cell>
          <cell r="D150">
            <v>37256</v>
          </cell>
          <cell r="E150">
            <v>80.1299999999992</v>
          </cell>
          <cell r="F150">
            <v>7298.76</v>
          </cell>
          <cell r="G150">
            <v>6254.57</v>
          </cell>
          <cell r="H150">
            <v>3639.35</v>
          </cell>
          <cell r="I150">
            <v>5654.61</v>
          </cell>
          <cell r="J150">
            <v>22847.29</v>
          </cell>
          <cell r="K150">
            <v>22847.29</v>
          </cell>
          <cell r="L150">
            <v>4787.2</v>
          </cell>
          <cell r="M150">
            <v>92.29</v>
          </cell>
          <cell r="N150">
            <v>92.29</v>
          </cell>
          <cell r="O150">
            <v>150.97999999999999</v>
          </cell>
        </row>
        <row r="151">
          <cell r="A151" t="str">
            <v>01390</v>
          </cell>
          <cell r="B151">
            <v>79500003</v>
          </cell>
          <cell r="C151">
            <v>36892</v>
          </cell>
          <cell r="D151">
            <v>37256</v>
          </cell>
          <cell r="E151">
            <v>46.829999999999927</v>
          </cell>
          <cell r="F151">
            <v>5069.63</v>
          </cell>
          <cell r="G151">
            <v>5707.72</v>
          </cell>
          <cell r="H151">
            <v>3604.38</v>
          </cell>
          <cell r="I151">
            <v>3670.36</v>
          </cell>
          <cell r="J151">
            <v>18052.09</v>
          </cell>
          <cell r="K151">
            <v>18052.09</v>
          </cell>
          <cell r="L151">
            <v>3761.39</v>
          </cell>
          <cell r="M151">
            <v>92.69</v>
          </cell>
          <cell r="N151">
            <v>92.69</v>
          </cell>
          <cell r="O151">
            <v>98</v>
          </cell>
        </row>
        <row r="152">
          <cell r="A152" t="str">
            <v>01400</v>
          </cell>
          <cell r="B152">
            <v>79500004</v>
          </cell>
          <cell r="C152">
            <v>36892</v>
          </cell>
          <cell r="D152">
            <v>37256</v>
          </cell>
          <cell r="E152">
            <v>79.6299999999992</v>
          </cell>
          <cell r="F152">
            <v>9314.56</v>
          </cell>
          <cell r="G152">
            <v>3958.71</v>
          </cell>
          <cell r="H152">
            <v>1991.99</v>
          </cell>
          <cell r="I152">
            <v>2843.41</v>
          </cell>
          <cell r="J152">
            <v>18108.669999999998</v>
          </cell>
          <cell r="K152">
            <v>18108.669999999998</v>
          </cell>
          <cell r="L152">
            <v>7227.79</v>
          </cell>
          <cell r="M152">
            <v>49.1</v>
          </cell>
          <cell r="N152">
            <v>49.1</v>
          </cell>
          <cell r="O152">
            <v>75.92</v>
          </cell>
        </row>
        <row r="153">
          <cell r="A153" t="str">
            <v>01410</v>
          </cell>
          <cell r="B153">
            <v>79500005</v>
          </cell>
          <cell r="C153">
            <v>36892</v>
          </cell>
          <cell r="D153">
            <v>37256</v>
          </cell>
          <cell r="E153">
            <v>80.1299999999992</v>
          </cell>
          <cell r="F153">
            <v>4060.43</v>
          </cell>
          <cell r="G153">
            <v>2780.39</v>
          </cell>
          <cell r="H153">
            <v>1138.3800000000001</v>
          </cell>
          <cell r="I153">
            <v>2157.2800000000002</v>
          </cell>
          <cell r="J153">
            <v>10136.48</v>
          </cell>
          <cell r="K153">
            <v>10136.48</v>
          </cell>
          <cell r="L153">
            <v>906.19</v>
          </cell>
          <cell r="M153">
            <v>26.69</v>
          </cell>
          <cell r="N153">
            <v>26.69</v>
          </cell>
          <cell r="O153">
            <v>57.6</v>
          </cell>
        </row>
        <row r="154">
          <cell r="A154" t="str">
            <v>01420</v>
          </cell>
          <cell r="B154">
            <v>79500006</v>
          </cell>
          <cell r="C154">
            <v>36892</v>
          </cell>
          <cell r="D154">
            <v>37256</v>
          </cell>
          <cell r="E154">
            <v>46.829999999999927</v>
          </cell>
          <cell r="F154">
            <v>3472.14</v>
          </cell>
          <cell r="G154">
            <v>4001.87</v>
          </cell>
          <cell r="H154">
            <v>2376.39</v>
          </cell>
          <cell r="I154">
            <v>2843.78</v>
          </cell>
          <cell r="J154">
            <v>12694.18</v>
          </cell>
          <cell r="K154">
            <v>12694.18</v>
          </cell>
          <cell r="L154">
            <v>1846.86</v>
          </cell>
          <cell r="M154">
            <v>60.48</v>
          </cell>
          <cell r="N154">
            <v>60.48</v>
          </cell>
          <cell r="O154">
            <v>75.930000000000007</v>
          </cell>
        </row>
        <row r="155">
          <cell r="A155" t="str">
            <v>01430</v>
          </cell>
          <cell r="B155">
            <v>79500007</v>
          </cell>
          <cell r="C155">
            <v>36892</v>
          </cell>
          <cell r="D155">
            <v>37256</v>
          </cell>
          <cell r="E155">
            <v>79.6299999999992</v>
          </cell>
          <cell r="F155">
            <v>6025.23</v>
          </cell>
          <cell r="G155">
            <v>5330.38</v>
          </cell>
          <cell r="H155">
            <v>2979.43</v>
          </cell>
          <cell r="I155">
            <v>2134.81</v>
          </cell>
          <cell r="J155">
            <v>16469.849999999999</v>
          </cell>
          <cell r="K155">
            <v>16469.849999999999</v>
          </cell>
          <cell r="L155">
            <v>3285.64</v>
          </cell>
          <cell r="M155">
            <v>75</v>
          </cell>
          <cell r="N155">
            <v>75</v>
          </cell>
          <cell r="O155">
            <v>57</v>
          </cell>
        </row>
        <row r="156">
          <cell r="A156" t="str">
            <v>01440</v>
          </cell>
          <cell r="B156">
            <v>79500008</v>
          </cell>
          <cell r="C156">
            <v>36892</v>
          </cell>
          <cell r="D156">
            <v>37256</v>
          </cell>
          <cell r="E156">
            <v>80.1299999999992</v>
          </cell>
          <cell r="F156">
            <v>10992.49</v>
          </cell>
          <cell r="G156">
            <v>2904.31</v>
          </cell>
          <cell r="H156">
            <v>1227.5899999999999</v>
          </cell>
          <cell r="I156">
            <v>2629.93</v>
          </cell>
          <cell r="J156">
            <v>17754.32</v>
          </cell>
          <cell r="K156">
            <v>17754.32</v>
          </cell>
          <cell r="L156">
            <v>9214.01</v>
          </cell>
          <cell r="M156">
            <v>29.03</v>
          </cell>
          <cell r="N156">
            <v>29.03</v>
          </cell>
          <cell r="O156">
            <v>70.22</v>
          </cell>
        </row>
        <row r="157">
          <cell r="A157" t="str">
            <v>01450</v>
          </cell>
          <cell r="B157">
            <v>79500009</v>
          </cell>
          <cell r="C157">
            <v>36892</v>
          </cell>
          <cell r="D157">
            <v>37256</v>
          </cell>
          <cell r="E157">
            <v>46.829999999999927</v>
          </cell>
          <cell r="F157">
            <v>6811.13</v>
          </cell>
          <cell r="G157">
            <v>2845.75</v>
          </cell>
          <cell r="H157">
            <v>1544.13</v>
          </cell>
          <cell r="I157">
            <v>1827.69</v>
          </cell>
          <cell r="J157">
            <v>13028.7</v>
          </cell>
          <cell r="K157">
            <v>13028.7</v>
          </cell>
          <cell r="L157">
            <v>5848.51</v>
          </cell>
          <cell r="M157">
            <v>38.65</v>
          </cell>
          <cell r="N157">
            <v>38.65</v>
          </cell>
          <cell r="O157">
            <v>48.8</v>
          </cell>
        </row>
        <row r="158">
          <cell r="A158" t="str">
            <v>01460</v>
          </cell>
          <cell r="B158">
            <v>79500010</v>
          </cell>
          <cell r="C158">
            <v>36892</v>
          </cell>
          <cell r="D158">
            <v>37256</v>
          </cell>
          <cell r="E158">
            <v>79.6299999999992</v>
          </cell>
          <cell r="F158">
            <v>8209.2199999999993</v>
          </cell>
          <cell r="G158">
            <v>8455.0300000000007</v>
          </cell>
          <cell r="H158">
            <v>5228.7700000000004</v>
          </cell>
          <cell r="I158">
            <v>3408.19</v>
          </cell>
          <cell r="J158">
            <v>25301.21</v>
          </cell>
          <cell r="K158">
            <v>25301.21</v>
          </cell>
          <cell r="L158">
            <v>5903.0739999999996</v>
          </cell>
          <cell r="M158">
            <v>134</v>
          </cell>
          <cell r="N158">
            <v>134</v>
          </cell>
          <cell r="O158">
            <v>91</v>
          </cell>
        </row>
        <row r="159">
          <cell r="A159" t="str">
            <v>01470</v>
          </cell>
          <cell r="B159">
            <v>79500011</v>
          </cell>
          <cell r="C159">
            <v>36892</v>
          </cell>
          <cell r="D159">
            <v>37256</v>
          </cell>
          <cell r="E159">
            <v>80.1299999999992</v>
          </cell>
          <cell r="F159">
            <v>3440.93</v>
          </cell>
          <cell r="G159">
            <v>1868.42</v>
          </cell>
          <cell r="H159">
            <v>481.88</v>
          </cell>
          <cell r="I159">
            <v>312.73</v>
          </cell>
          <cell r="J159">
            <v>6103.96</v>
          </cell>
          <cell r="K159">
            <v>6103.96</v>
          </cell>
          <cell r="L159">
            <v>163.75</v>
          </cell>
          <cell r="M159">
            <v>9.4700000000000006</v>
          </cell>
          <cell r="N159">
            <v>9.4700000000000006</v>
          </cell>
          <cell r="O159">
            <v>8.35</v>
          </cell>
        </row>
        <row r="160">
          <cell r="A160" t="str">
            <v>01480</v>
          </cell>
          <cell r="B160">
            <v>79500012</v>
          </cell>
          <cell r="C160">
            <v>36892</v>
          </cell>
          <cell r="D160">
            <v>37256</v>
          </cell>
          <cell r="E160">
            <v>46.829999999999927</v>
          </cell>
          <cell r="F160">
            <v>3274.23</v>
          </cell>
          <cell r="G160">
            <v>1951.25</v>
          </cell>
          <cell r="H160">
            <v>900.21</v>
          </cell>
          <cell r="I160">
            <v>878.27</v>
          </cell>
          <cell r="J160">
            <v>7003.96</v>
          </cell>
          <cell r="K160">
            <v>7003.96</v>
          </cell>
          <cell r="L160">
            <v>1609.66</v>
          </cell>
          <cell r="M160">
            <v>21.76</v>
          </cell>
          <cell r="N160">
            <v>21.76</v>
          </cell>
          <cell r="O160">
            <v>23.45</v>
          </cell>
        </row>
        <row r="161">
          <cell r="A161" t="str">
            <v>01490</v>
          </cell>
          <cell r="B161">
            <v>79500013</v>
          </cell>
          <cell r="C161">
            <v>36892</v>
          </cell>
          <cell r="D161">
            <v>37256</v>
          </cell>
          <cell r="E161">
            <v>58.430000000000291</v>
          </cell>
          <cell r="F161">
            <v>6582.71</v>
          </cell>
          <cell r="G161">
            <v>2691.45</v>
          </cell>
          <cell r="H161">
            <v>1308.0899999999999</v>
          </cell>
          <cell r="I161">
            <v>3707.82</v>
          </cell>
          <cell r="J161">
            <v>14290.07</v>
          </cell>
          <cell r="K161">
            <v>14290.07</v>
          </cell>
          <cell r="L161">
            <v>5001.49</v>
          </cell>
          <cell r="M161">
            <v>32</v>
          </cell>
          <cell r="N161">
            <v>32</v>
          </cell>
          <cell r="O161">
            <v>99</v>
          </cell>
        </row>
        <row r="162">
          <cell r="A162" t="str">
            <v>01500</v>
          </cell>
          <cell r="B162">
            <v>79500014</v>
          </cell>
          <cell r="C162">
            <v>36892</v>
          </cell>
          <cell r="D162">
            <v>37256</v>
          </cell>
          <cell r="E162">
            <v>61.329999999999927</v>
          </cell>
          <cell r="F162">
            <v>12001.08</v>
          </cell>
          <cell r="G162">
            <v>5209.92</v>
          </cell>
          <cell r="H162">
            <v>3089.84</v>
          </cell>
          <cell r="I162">
            <v>3425.42</v>
          </cell>
          <cell r="J162">
            <v>23726.26</v>
          </cell>
          <cell r="K162">
            <v>23726.26</v>
          </cell>
          <cell r="L162">
            <v>11351.88</v>
          </cell>
          <cell r="M162">
            <v>78.62</v>
          </cell>
          <cell r="N162">
            <v>78.62</v>
          </cell>
          <cell r="O162">
            <v>91.46</v>
          </cell>
        </row>
        <row r="163">
          <cell r="A163" t="str">
            <v>01510</v>
          </cell>
          <cell r="B163">
            <v>79500015</v>
          </cell>
          <cell r="C163">
            <v>36892</v>
          </cell>
          <cell r="D163">
            <v>37256</v>
          </cell>
          <cell r="E163">
            <v>35.299999999999272</v>
          </cell>
          <cell r="F163">
            <v>3234.2</v>
          </cell>
          <cell r="G163">
            <v>1797.52</v>
          </cell>
          <cell r="H163">
            <v>913.75</v>
          </cell>
          <cell r="I163">
            <v>973.32</v>
          </cell>
          <cell r="J163">
            <v>6918.79</v>
          </cell>
          <cell r="K163">
            <v>6918.79</v>
          </cell>
          <cell r="L163">
            <v>2131.52</v>
          </cell>
          <cell r="M163">
            <v>22.571000000000002</v>
          </cell>
          <cell r="N163">
            <v>22.571000000000002</v>
          </cell>
          <cell r="O163">
            <v>25.988</v>
          </cell>
        </row>
        <row r="164">
          <cell r="A164" t="str">
            <v>01520</v>
          </cell>
          <cell r="B164">
            <v>79500601</v>
          </cell>
          <cell r="C164">
            <v>36892</v>
          </cell>
          <cell r="D164">
            <v>37256</v>
          </cell>
          <cell r="E164">
            <v>95.399999999999636</v>
          </cell>
          <cell r="F164">
            <v>0</v>
          </cell>
          <cell r="G164">
            <v>0</v>
          </cell>
          <cell r="H164">
            <v>0</v>
          </cell>
          <cell r="I164">
            <v>44493.81</v>
          </cell>
          <cell r="J164">
            <v>44493.81</v>
          </cell>
          <cell r="K164">
            <v>44493.81</v>
          </cell>
          <cell r="L164">
            <v>0</v>
          </cell>
          <cell r="M164">
            <v>0</v>
          </cell>
          <cell r="N164">
            <v>0</v>
          </cell>
          <cell r="O164">
            <v>1188</v>
          </cell>
        </row>
        <row r="165">
          <cell r="A165" t="str">
            <v>01530</v>
          </cell>
          <cell r="B165">
            <v>79500602</v>
          </cell>
          <cell r="C165">
            <v>36892</v>
          </cell>
          <cell r="D165">
            <v>37256</v>
          </cell>
          <cell r="E165">
            <v>25.010000000000218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</row>
        <row r="166">
          <cell r="A166" t="str">
            <v>01540</v>
          </cell>
          <cell r="B166">
            <v>79600001</v>
          </cell>
          <cell r="C166">
            <v>36892</v>
          </cell>
          <cell r="D166">
            <v>37256</v>
          </cell>
          <cell r="E166">
            <v>67.920000000000073</v>
          </cell>
          <cell r="F166">
            <v>8234.89</v>
          </cell>
          <cell r="G166">
            <v>6262.38</v>
          </cell>
          <cell r="H166">
            <v>3776.47</v>
          </cell>
          <cell r="I166">
            <v>3616.43</v>
          </cell>
          <cell r="J166">
            <v>21890.17</v>
          </cell>
          <cell r="K166">
            <v>21890.17</v>
          </cell>
          <cell r="L166">
            <v>6512.55</v>
          </cell>
          <cell r="M166">
            <v>96.37</v>
          </cell>
          <cell r="N166">
            <v>96.37</v>
          </cell>
          <cell r="O166">
            <v>96.56</v>
          </cell>
        </row>
        <row r="167">
          <cell r="A167" t="str">
            <v>01550</v>
          </cell>
          <cell r="B167">
            <v>79600002</v>
          </cell>
          <cell r="C167">
            <v>36892</v>
          </cell>
          <cell r="D167">
            <v>37256</v>
          </cell>
          <cell r="E167">
            <v>43.829999999999927</v>
          </cell>
          <cell r="F167">
            <v>5976.01</v>
          </cell>
          <cell r="G167">
            <v>2092.3200000000002</v>
          </cell>
          <cell r="H167">
            <v>1034.0899999999999</v>
          </cell>
          <cell r="I167">
            <v>1423.58</v>
          </cell>
          <cell r="J167">
            <v>10526</v>
          </cell>
          <cell r="K167">
            <v>10526</v>
          </cell>
          <cell r="L167">
            <v>4995.92</v>
          </cell>
          <cell r="M167">
            <v>25.39</v>
          </cell>
          <cell r="N167">
            <v>25.39</v>
          </cell>
          <cell r="O167">
            <v>38.01</v>
          </cell>
        </row>
        <row r="168">
          <cell r="A168" t="str">
            <v>01560</v>
          </cell>
          <cell r="B168">
            <v>79600003</v>
          </cell>
          <cell r="C168">
            <v>36892</v>
          </cell>
          <cell r="D168">
            <v>37256</v>
          </cell>
          <cell r="E168">
            <v>44.229999999999563</v>
          </cell>
          <cell r="F168">
            <v>6530.92</v>
          </cell>
          <cell r="G168">
            <v>1919.62</v>
          </cell>
          <cell r="H168">
            <v>905.43</v>
          </cell>
          <cell r="I168">
            <v>1310.85</v>
          </cell>
          <cell r="J168">
            <v>10666.82</v>
          </cell>
          <cell r="K168">
            <v>10666.82</v>
          </cell>
          <cell r="L168">
            <v>5641.19</v>
          </cell>
          <cell r="M168">
            <v>22</v>
          </cell>
          <cell r="N168">
            <v>22</v>
          </cell>
          <cell r="O168">
            <v>35</v>
          </cell>
        </row>
        <row r="169">
          <cell r="A169" t="str">
            <v>01570</v>
          </cell>
          <cell r="B169">
            <v>79600004</v>
          </cell>
          <cell r="C169">
            <v>36892</v>
          </cell>
          <cell r="D169">
            <v>37256</v>
          </cell>
          <cell r="E169">
            <v>58.780000000000655</v>
          </cell>
          <cell r="F169">
            <v>6041.09</v>
          </cell>
          <cell r="G169">
            <v>1865.94</v>
          </cell>
          <cell r="H169">
            <v>710.08</v>
          </cell>
          <cell r="I169">
            <v>1710.46</v>
          </cell>
          <cell r="J169">
            <v>10327.57</v>
          </cell>
          <cell r="K169">
            <v>10327.57</v>
          </cell>
          <cell r="L169">
            <v>4335.08</v>
          </cell>
          <cell r="M169">
            <v>16.3</v>
          </cell>
          <cell r="N169">
            <v>16.3</v>
          </cell>
          <cell r="O169">
            <v>45.67</v>
          </cell>
        </row>
        <row r="170">
          <cell r="A170" t="str">
            <v>01580</v>
          </cell>
          <cell r="B170">
            <v>79600005</v>
          </cell>
          <cell r="C170">
            <v>36892</v>
          </cell>
          <cell r="D170">
            <v>37256</v>
          </cell>
          <cell r="E170">
            <v>60.920000000000073</v>
          </cell>
          <cell r="F170">
            <v>4023.48</v>
          </cell>
          <cell r="G170">
            <v>3097.22</v>
          </cell>
          <cell r="H170">
            <v>1573.39</v>
          </cell>
          <cell r="I170">
            <v>1439.68</v>
          </cell>
          <cell r="J170">
            <v>10133.77</v>
          </cell>
          <cell r="K170">
            <v>10133.77</v>
          </cell>
          <cell r="L170">
            <v>1811.27</v>
          </cell>
          <cell r="M170">
            <v>38.86</v>
          </cell>
          <cell r="N170">
            <v>38.86</v>
          </cell>
          <cell r="O170">
            <v>38.44</v>
          </cell>
        </row>
        <row r="171">
          <cell r="A171" t="str">
            <v>01590</v>
          </cell>
          <cell r="B171">
            <v>79600006</v>
          </cell>
          <cell r="C171">
            <v>36892</v>
          </cell>
          <cell r="D171">
            <v>37256</v>
          </cell>
          <cell r="E171">
            <v>43.829999999999927</v>
          </cell>
          <cell r="F171">
            <v>7110.34</v>
          </cell>
          <cell r="G171">
            <v>3289.76</v>
          </cell>
          <cell r="H171">
            <v>1896.07</v>
          </cell>
          <cell r="I171">
            <v>2808.96</v>
          </cell>
          <cell r="J171">
            <v>15105.13</v>
          </cell>
          <cell r="K171">
            <v>15105.13</v>
          </cell>
          <cell r="L171">
            <v>6355.38</v>
          </cell>
          <cell r="M171">
            <v>48</v>
          </cell>
          <cell r="N171">
            <v>48</v>
          </cell>
          <cell r="O171">
            <v>75</v>
          </cell>
        </row>
        <row r="172">
          <cell r="A172" t="str">
            <v>01600</v>
          </cell>
          <cell r="B172">
            <v>79600007</v>
          </cell>
          <cell r="C172">
            <v>36892</v>
          </cell>
          <cell r="D172">
            <v>37256</v>
          </cell>
          <cell r="E172">
            <v>44.229999999999563</v>
          </cell>
          <cell r="F172">
            <v>2299.2399999999998</v>
          </cell>
          <cell r="G172">
            <v>1280.9100000000001</v>
          </cell>
          <cell r="H172">
            <v>445.65</v>
          </cell>
          <cell r="I172">
            <v>1228.07</v>
          </cell>
          <cell r="J172">
            <v>5253.87</v>
          </cell>
          <cell r="K172">
            <v>5253.87</v>
          </cell>
          <cell r="L172">
            <v>569.66999999999996</v>
          </cell>
          <cell r="M172">
            <v>9.94</v>
          </cell>
          <cell r="N172">
            <v>9.94</v>
          </cell>
          <cell r="O172">
            <v>32.79</v>
          </cell>
        </row>
        <row r="173">
          <cell r="A173" t="str">
            <v>01610</v>
          </cell>
          <cell r="B173">
            <v>79600008</v>
          </cell>
          <cell r="C173">
            <v>36892</v>
          </cell>
          <cell r="D173">
            <v>37256</v>
          </cell>
          <cell r="E173">
            <v>58.780000000000655</v>
          </cell>
          <cell r="F173">
            <v>5725.71</v>
          </cell>
          <cell r="G173">
            <v>1789.68</v>
          </cell>
          <cell r="H173">
            <v>655.17999999999995</v>
          </cell>
          <cell r="I173">
            <v>2154.65</v>
          </cell>
          <cell r="J173">
            <v>10325.219999999999</v>
          </cell>
          <cell r="K173">
            <v>10325.219999999999</v>
          </cell>
          <cell r="L173">
            <v>3957.1</v>
          </cell>
          <cell r="M173">
            <v>14.86</v>
          </cell>
          <cell r="N173">
            <v>14.86</v>
          </cell>
          <cell r="O173">
            <v>57.53</v>
          </cell>
        </row>
        <row r="174">
          <cell r="A174" t="str">
            <v>01620</v>
          </cell>
          <cell r="B174">
            <v>79600009</v>
          </cell>
          <cell r="C174">
            <v>36892</v>
          </cell>
          <cell r="D174">
            <v>37256</v>
          </cell>
          <cell r="E174">
            <v>60.920000000000073</v>
          </cell>
          <cell r="F174">
            <v>2527.2399999999998</v>
          </cell>
          <cell r="G174">
            <v>2299.66</v>
          </cell>
          <cell r="H174">
            <v>999.24</v>
          </cell>
          <cell r="I174">
            <v>1628.82</v>
          </cell>
          <cell r="J174">
            <v>7454.96</v>
          </cell>
          <cell r="K174">
            <v>7454.96</v>
          </cell>
          <cell r="L174">
            <v>18.09</v>
          </cell>
          <cell r="M174">
            <v>23.8</v>
          </cell>
          <cell r="N174">
            <v>23.8</v>
          </cell>
          <cell r="O174">
            <v>43.49</v>
          </cell>
        </row>
        <row r="175">
          <cell r="A175" t="str">
            <v>01630</v>
          </cell>
          <cell r="B175">
            <v>79600010</v>
          </cell>
          <cell r="C175">
            <v>36892</v>
          </cell>
          <cell r="D175">
            <v>37134</v>
          </cell>
          <cell r="E175">
            <v>43.83</v>
          </cell>
          <cell r="F175">
            <v>1463.72</v>
          </cell>
          <cell r="G175">
            <v>3604.72</v>
          </cell>
          <cell r="H175">
            <v>2280.61</v>
          </cell>
          <cell r="I175">
            <v>3195.95</v>
          </cell>
          <cell r="J175">
            <v>10545</v>
          </cell>
          <cell r="K175">
            <v>10545</v>
          </cell>
          <cell r="L175">
            <v>454.54</v>
          </cell>
          <cell r="M175">
            <v>58.665999999999997</v>
          </cell>
          <cell r="N175">
            <v>58.665999999999997</v>
          </cell>
          <cell r="O175">
            <v>85.332999999999998</v>
          </cell>
        </row>
        <row r="176">
          <cell r="A176" t="str">
            <v>01630</v>
          </cell>
          <cell r="B176">
            <v>79600010</v>
          </cell>
          <cell r="C176">
            <v>37135</v>
          </cell>
          <cell r="D176">
            <v>37256</v>
          </cell>
          <cell r="E176">
            <v>43.83</v>
          </cell>
          <cell r="F176">
            <v>722.96</v>
          </cell>
          <cell r="G176">
            <v>249.91</v>
          </cell>
          <cell r="H176">
            <v>22.1</v>
          </cell>
          <cell r="I176">
            <v>0</v>
          </cell>
          <cell r="J176">
            <v>994.97</v>
          </cell>
          <cell r="K176">
            <v>994.97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</row>
        <row r="177">
          <cell r="A177" t="str">
            <v>01640</v>
          </cell>
          <cell r="B177">
            <v>79600011</v>
          </cell>
          <cell r="C177">
            <v>36892</v>
          </cell>
          <cell r="D177">
            <v>37256</v>
          </cell>
          <cell r="E177">
            <v>44.229999999999563</v>
          </cell>
          <cell r="F177">
            <v>2422.0300000000002</v>
          </cell>
          <cell r="G177">
            <v>2408.96</v>
          </cell>
          <cell r="H177">
            <v>1257.7</v>
          </cell>
          <cell r="I177">
            <v>1580.13</v>
          </cell>
          <cell r="J177">
            <v>7668.82</v>
          </cell>
          <cell r="K177">
            <v>7668.82</v>
          </cell>
          <cell r="L177">
            <v>716.83</v>
          </cell>
          <cell r="M177">
            <v>31.24</v>
          </cell>
          <cell r="N177">
            <v>31.24</v>
          </cell>
          <cell r="O177">
            <v>42.19</v>
          </cell>
        </row>
        <row r="178">
          <cell r="A178" t="str">
            <v>01650</v>
          </cell>
          <cell r="B178">
            <v>79600012</v>
          </cell>
          <cell r="C178">
            <v>36892</v>
          </cell>
          <cell r="D178">
            <v>37011</v>
          </cell>
          <cell r="E178">
            <v>58.78</v>
          </cell>
          <cell r="F178">
            <v>2153.42</v>
          </cell>
          <cell r="G178">
            <v>773.67</v>
          </cell>
          <cell r="H178">
            <v>348.78</v>
          </cell>
          <cell r="I178">
            <v>547.94000000000005</v>
          </cell>
          <cell r="J178">
            <v>3823.81</v>
          </cell>
          <cell r="K178">
            <v>3823.81</v>
          </cell>
          <cell r="L178">
            <v>895.92600000000004</v>
          </cell>
          <cell r="M178">
            <v>8.3840000000000003</v>
          </cell>
          <cell r="N178">
            <v>8.3840000000000003</v>
          </cell>
          <cell r="O178">
            <v>14.63</v>
          </cell>
        </row>
        <row r="179">
          <cell r="A179" t="str">
            <v>01650</v>
          </cell>
          <cell r="B179">
            <v>79600012</v>
          </cell>
          <cell r="C179">
            <v>37012</v>
          </cell>
          <cell r="D179">
            <v>37103</v>
          </cell>
          <cell r="E179">
            <v>58.78</v>
          </cell>
          <cell r="F179">
            <v>74.260000000000005</v>
          </cell>
          <cell r="G179">
            <v>593.11</v>
          </cell>
          <cell r="H179">
            <v>267.37</v>
          </cell>
          <cell r="I179">
            <v>420.07</v>
          </cell>
          <cell r="J179">
            <v>1354.81</v>
          </cell>
          <cell r="K179">
            <v>1354.81</v>
          </cell>
          <cell r="L179">
            <v>30.893999999999998</v>
          </cell>
          <cell r="M179">
            <v>6.4269999999999996</v>
          </cell>
          <cell r="N179">
            <v>6.4269999999999996</v>
          </cell>
          <cell r="O179">
            <v>11.215999999999999</v>
          </cell>
        </row>
        <row r="180">
          <cell r="A180" t="str">
            <v>01650</v>
          </cell>
          <cell r="B180">
            <v>79600012</v>
          </cell>
          <cell r="C180">
            <v>37104</v>
          </cell>
          <cell r="D180">
            <v>37256</v>
          </cell>
          <cell r="E180">
            <v>58.78</v>
          </cell>
          <cell r="F180">
            <v>3054.7</v>
          </cell>
          <cell r="G180">
            <v>986.4</v>
          </cell>
          <cell r="H180">
            <v>444.67</v>
          </cell>
          <cell r="I180">
            <v>698.6</v>
          </cell>
          <cell r="J180">
            <v>5184.37</v>
          </cell>
          <cell r="K180">
            <v>5184.37</v>
          </cell>
          <cell r="L180">
            <v>2498.96</v>
          </cell>
          <cell r="M180">
            <v>10.689</v>
          </cell>
          <cell r="N180">
            <v>10.689</v>
          </cell>
          <cell r="O180">
            <v>18.652999999999999</v>
          </cell>
        </row>
        <row r="181">
          <cell r="A181" t="str">
            <v>01660</v>
          </cell>
          <cell r="B181">
            <v>79600013</v>
          </cell>
          <cell r="C181">
            <v>36892</v>
          </cell>
          <cell r="D181">
            <v>37256</v>
          </cell>
          <cell r="E181">
            <v>60.920000000000073</v>
          </cell>
          <cell r="F181">
            <v>6196.15</v>
          </cell>
          <cell r="G181">
            <v>3264.57</v>
          </cell>
          <cell r="H181">
            <v>1693.86</v>
          </cell>
          <cell r="I181">
            <v>1741.93</v>
          </cell>
          <cell r="J181">
            <v>12896.51</v>
          </cell>
          <cell r="K181">
            <v>12896.51</v>
          </cell>
          <cell r="L181">
            <v>4415.16</v>
          </cell>
          <cell r="M181">
            <v>42.02</v>
          </cell>
          <cell r="N181">
            <v>42.02</v>
          </cell>
          <cell r="O181">
            <v>46.51</v>
          </cell>
        </row>
        <row r="182">
          <cell r="A182" t="str">
            <v>01670</v>
          </cell>
          <cell r="B182">
            <v>79600014</v>
          </cell>
          <cell r="C182">
            <v>36892</v>
          </cell>
          <cell r="D182">
            <v>37256</v>
          </cell>
          <cell r="E182">
            <v>43.829999999999927</v>
          </cell>
          <cell r="F182">
            <v>7936.44</v>
          </cell>
          <cell r="G182">
            <v>3481.48</v>
          </cell>
          <cell r="H182">
            <v>2034.09</v>
          </cell>
          <cell r="I182">
            <v>1256.9100000000001</v>
          </cell>
          <cell r="J182">
            <v>14708.92</v>
          </cell>
          <cell r="K182">
            <v>14708.92</v>
          </cell>
          <cell r="L182">
            <v>7345.42</v>
          </cell>
          <cell r="M182">
            <v>51.62</v>
          </cell>
          <cell r="N182">
            <v>51.62</v>
          </cell>
          <cell r="O182">
            <v>33.56</v>
          </cell>
        </row>
        <row r="183">
          <cell r="A183" t="str">
            <v>01680</v>
          </cell>
          <cell r="B183">
            <v>79600015</v>
          </cell>
          <cell r="C183">
            <v>36892</v>
          </cell>
          <cell r="D183">
            <v>37256</v>
          </cell>
          <cell r="E183">
            <v>43.829999999999927</v>
          </cell>
          <cell r="F183">
            <v>6401.79</v>
          </cell>
          <cell r="G183">
            <v>4845.2</v>
          </cell>
          <cell r="H183">
            <v>3015.78</v>
          </cell>
          <cell r="I183">
            <v>2365.89</v>
          </cell>
          <cell r="J183">
            <v>16628.66</v>
          </cell>
          <cell r="K183">
            <v>16628.66</v>
          </cell>
          <cell r="L183">
            <v>5506.2</v>
          </cell>
          <cell r="M183">
            <v>77.37</v>
          </cell>
          <cell r="N183">
            <v>77.37</v>
          </cell>
          <cell r="O183">
            <v>63.17</v>
          </cell>
        </row>
        <row r="184">
          <cell r="A184" t="str">
            <v>01690</v>
          </cell>
          <cell r="B184">
            <v>79600016</v>
          </cell>
          <cell r="C184">
            <v>36892</v>
          </cell>
          <cell r="D184">
            <v>37256</v>
          </cell>
          <cell r="E184">
            <v>58.780000000000655</v>
          </cell>
          <cell r="F184">
            <v>9288.23</v>
          </cell>
          <cell r="G184">
            <v>1638.74</v>
          </cell>
          <cell r="H184">
            <v>546.52</v>
          </cell>
          <cell r="I184">
            <v>1367.39</v>
          </cell>
          <cell r="J184">
            <v>12840.88</v>
          </cell>
          <cell r="K184">
            <v>12840.88</v>
          </cell>
          <cell r="L184">
            <v>8226.66</v>
          </cell>
          <cell r="M184">
            <v>12.01</v>
          </cell>
          <cell r="N184">
            <v>12.01</v>
          </cell>
          <cell r="O184">
            <v>36.51</v>
          </cell>
        </row>
        <row r="185">
          <cell r="A185" t="str">
            <v>01700</v>
          </cell>
          <cell r="B185">
            <v>79600017</v>
          </cell>
          <cell r="C185">
            <v>36892</v>
          </cell>
          <cell r="D185">
            <v>37256</v>
          </cell>
          <cell r="E185">
            <v>70.329999999999927</v>
          </cell>
          <cell r="F185">
            <v>12061.63</v>
          </cell>
          <cell r="G185">
            <v>7025.33</v>
          </cell>
          <cell r="H185">
            <v>4299.75</v>
          </cell>
          <cell r="I185">
            <v>6366.96</v>
          </cell>
          <cell r="J185">
            <v>29753.67</v>
          </cell>
          <cell r="K185">
            <v>29753.67</v>
          </cell>
          <cell r="L185">
            <v>10979.65</v>
          </cell>
          <cell r="M185">
            <v>110</v>
          </cell>
          <cell r="N185">
            <v>110</v>
          </cell>
          <cell r="O185">
            <v>170</v>
          </cell>
        </row>
        <row r="186">
          <cell r="A186" t="str">
            <v>01710</v>
          </cell>
          <cell r="B186">
            <v>79600018</v>
          </cell>
          <cell r="C186">
            <v>36892</v>
          </cell>
          <cell r="D186">
            <v>37256</v>
          </cell>
          <cell r="E186">
            <v>56.1299999999992</v>
          </cell>
          <cell r="F186">
            <v>4279.22</v>
          </cell>
          <cell r="G186">
            <v>2652.22</v>
          </cell>
          <cell r="H186">
            <v>1304.6400000000001</v>
          </cell>
          <cell r="I186">
            <v>2322.0700000000002</v>
          </cell>
          <cell r="J186">
            <v>10558.15</v>
          </cell>
          <cell r="K186">
            <v>10558.15</v>
          </cell>
          <cell r="L186">
            <v>2354.5100000000002</v>
          </cell>
          <cell r="M186">
            <v>32</v>
          </cell>
          <cell r="N186">
            <v>32</v>
          </cell>
          <cell r="O186">
            <v>62</v>
          </cell>
        </row>
        <row r="187">
          <cell r="A187" t="str">
            <v>01720</v>
          </cell>
          <cell r="B187">
            <v>79600601</v>
          </cell>
          <cell r="C187">
            <v>36892</v>
          </cell>
          <cell r="D187">
            <v>37256</v>
          </cell>
          <cell r="E187">
            <v>98.690000000000509</v>
          </cell>
          <cell r="F187">
            <v>0</v>
          </cell>
          <cell r="G187">
            <v>0</v>
          </cell>
          <cell r="H187">
            <v>0</v>
          </cell>
          <cell r="I187">
            <v>4214.18</v>
          </cell>
          <cell r="J187">
            <v>4214.18</v>
          </cell>
          <cell r="K187">
            <v>4214.18</v>
          </cell>
          <cell r="L187">
            <v>0</v>
          </cell>
          <cell r="M187">
            <v>0</v>
          </cell>
          <cell r="N187">
            <v>0</v>
          </cell>
          <cell r="O187">
            <v>112.52</v>
          </cell>
        </row>
        <row r="188">
          <cell r="A188" t="str">
            <v>01730</v>
          </cell>
          <cell r="B188">
            <v>79600602</v>
          </cell>
          <cell r="C188">
            <v>36892</v>
          </cell>
          <cell r="D188">
            <v>37256</v>
          </cell>
          <cell r="E188">
            <v>60.329999999999927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</row>
        <row r="189">
          <cell r="A189" t="str">
            <v>01740</v>
          </cell>
          <cell r="B189">
            <v>79700001</v>
          </cell>
          <cell r="C189">
            <v>36892</v>
          </cell>
          <cell r="D189">
            <v>37256</v>
          </cell>
          <cell r="E189">
            <v>77.1299999999992</v>
          </cell>
          <cell r="F189">
            <v>11409.87</v>
          </cell>
          <cell r="G189">
            <v>5663.74</v>
          </cell>
          <cell r="H189">
            <v>3246.33</v>
          </cell>
          <cell r="I189">
            <v>3468.12</v>
          </cell>
          <cell r="J189">
            <v>23788.06</v>
          </cell>
          <cell r="K189">
            <v>23788.06</v>
          </cell>
          <cell r="L189">
            <v>9862.48</v>
          </cell>
          <cell r="M189">
            <v>82.1</v>
          </cell>
          <cell r="N189">
            <v>82.1</v>
          </cell>
          <cell r="O189">
            <v>92.6</v>
          </cell>
        </row>
        <row r="190">
          <cell r="A190" t="str">
            <v>01750</v>
          </cell>
          <cell r="B190">
            <v>79700002</v>
          </cell>
          <cell r="C190">
            <v>36892</v>
          </cell>
          <cell r="D190">
            <v>37256</v>
          </cell>
          <cell r="E190">
            <v>44.1299999999992</v>
          </cell>
          <cell r="F190">
            <v>6615.19</v>
          </cell>
          <cell r="G190">
            <v>2827.76</v>
          </cell>
          <cell r="H190">
            <v>1560.26</v>
          </cell>
          <cell r="I190">
            <v>2413.4499999999998</v>
          </cell>
          <cell r="J190">
            <v>13416.66</v>
          </cell>
          <cell r="K190">
            <v>13416.66</v>
          </cell>
          <cell r="L190">
            <v>5747.13</v>
          </cell>
          <cell r="M190">
            <v>39.18</v>
          </cell>
          <cell r="N190">
            <v>39.18</v>
          </cell>
          <cell r="O190">
            <v>64.44</v>
          </cell>
        </row>
        <row r="191">
          <cell r="A191" t="str">
            <v>01760</v>
          </cell>
          <cell r="B191">
            <v>79700003</v>
          </cell>
          <cell r="C191">
            <v>36892</v>
          </cell>
          <cell r="D191">
            <v>37256</v>
          </cell>
          <cell r="E191">
            <v>85.430000000000291</v>
          </cell>
          <cell r="F191">
            <v>4503.21</v>
          </cell>
          <cell r="G191">
            <v>6491.16</v>
          </cell>
          <cell r="H191">
            <v>3752.57</v>
          </cell>
          <cell r="I191">
            <v>3719.43</v>
          </cell>
          <cell r="J191">
            <v>18466.37</v>
          </cell>
          <cell r="K191">
            <v>18466.37</v>
          </cell>
          <cell r="L191">
            <v>1174.92</v>
          </cell>
          <cell r="M191">
            <v>95.05</v>
          </cell>
          <cell r="N191">
            <v>95.05</v>
          </cell>
          <cell r="O191">
            <v>99.31</v>
          </cell>
        </row>
        <row r="192">
          <cell r="A192" t="str">
            <v>01770</v>
          </cell>
          <cell r="B192">
            <v>79700004</v>
          </cell>
          <cell r="C192">
            <v>36892</v>
          </cell>
          <cell r="D192">
            <v>37256</v>
          </cell>
          <cell r="E192">
            <v>77.1299999999992</v>
          </cell>
          <cell r="F192">
            <v>4748.04</v>
          </cell>
          <cell r="G192">
            <v>3847.21</v>
          </cell>
          <cell r="H192">
            <v>1938.67</v>
          </cell>
          <cell r="I192">
            <v>1378.26</v>
          </cell>
          <cell r="J192">
            <v>11912.18</v>
          </cell>
          <cell r="K192">
            <v>11912.18</v>
          </cell>
          <cell r="L192">
            <v>1878.52</v>
          </cell>
          <cell r="M192">
            <v>47.8</v>
          </cell>
          <cell r="N192">
            <v>47.8</v>
          </cell>
          <cell r="O192">
            <v>36.799999999999997</v>
          </cell>
        </row>
        <row r="193">
          <cell r="A193" t="str">
            <v>01780</v>
          </cell>
          <cell r="B193">
            <v>79700005</v>
          </cell>
          <cell r="C193">
            <v>36892</v>
          </cell>
          <cell r="D193">
            <v>37256</v>
          </cell>
          <cell r="E193">
            <v>44.1299999999992</v>
          </cell>
          <cell r="F193">
            <v>2137.12</v>
          </cell>
          <cell r="G193">
            <v>1707.12</v>
          </cell>
          <cell r="H193">
            <v>753.55</v>
          </cell>
          <cell r="I193">
            <v>776.39</v>
          </cell>
          <cell r="J193">
            <v>5374.18</v>
          </cell>
          <cell r="K193">
            <v>5374.18</v>
          </cell>
          <cell r="L193">
            <v>380.32</v>
          </cell>
          <cell r="M193">
            <v>18.02</v>
          </cell>
          <cell r="N193">
            <v>18.02</v>
          </cell>
          <cell r="O193">
            <v>20.73</v>
          </cell>
        </row>
        <row r="194">
          <cell r="A194" t="str">
            <v>01790</v>
          </cell>
          <cell r="B194">
            <v>79700006</v>
          </cell>
          <cell r="C194">
            <v>36892</v>
          </cell>
          <cell r="D194">
            <v>37256</v>
          </cell>
          <cell r="E194">
            <v>88.430000000000291</v>
          </cell>
          <cell r="F194">
            <v>9460.7900000000009</v>
          </cell>
          <cell r="G194">
            <v>2781.63</v>
          </cell>
          <cell r="H194">
            <v>1049.8699999999999</v>
          </cell>
          <cell r="I194">
            <v>1522.83</v>
          </cell>
          <cell r="J194">
            <v>14815.12</v>
          </cell>
          <cell r="K194">
            <v>14815.12</v>
          </cell>
          <cell r="L194">
            <v>6968.13</v>
          </cell>
          <cell r="M194">
            <v>24.04</v>
          </cell>
          <cell r="N194">
            <v>24.04</v>
          </cell>
          <cell r="O194">
            <v>40.659999999999997</v>
          </cell>
        </row>
        <row r="195">
          <cell r="A195" t="str">
            <v>01800</v>
          </cell>
          <cell r="B195">
            <v>79700007</v>
          </cell>
          <cell r="C195">
            <v>36892</v>
          </cell>
          <cell r="D195">
            <v>37256</v>
          </cell>
          <cell r="E195">
            <v>77.1299999999992</v>
          </cell>
          <cell r="F195">
            <v>11821.78</v>
          </cell>
          <cell r="G195">
            <v>4771.3599999999997</v>
          </cell>
          <cell r="H195">
            <v>2603.9299999999998</v>
          </cell>
          <cell r="I195">
            <v>3639.28</v>
          </cell>
          <cell r="J195">
            <v>22836.35</v>
          </cell>
          <cell r="K195">
            <v>22836.35</v>
          </cell>
          <cell r="L195">
            <v>10356.16</v>
          </cell>
          <cell r="M195">
            <v>65.25</v>
          </cell>
          <cell r="N195">
            <v>65.25</v>
          </cell>
          <cell r="O195">
            <v>97.17</v>
          </cell>
        </row>
        <row r="196">
          <cell r="A196" t="str">
            <v>01810</v>
          </cell>
          <cell r="B196">
            <v>79700008</v>
          </cell>
          <cell r="C196">
            <v>36892</v>
          </cell>
          <cell r="D196">
            <v>37256</v>
          </cell>
          <cell r="E196">
            <v>44.1299999999992</v>
          </cell>
          <cell r="F196">
            <v>2317.84</v>
          </cell>
          <cell r="G196">
            <v>3018.43</v>
          </cell>
          <cell r="H196">
            <v>1697.52</v>
          </cell>
          <cell r="I196">
            <v>2563.2600000000002</v>
          </cell>
          <cell r="J196">
            <v>9597.0499999999993</v>
          </cell>
          <cell r="K196">
            <v>9597.0499999999993</v>
          </cell>
          <cell r="L196">
            <v>596.9</v>
          </cell>
          <cell r="M196">
            <v>42.78</v>
          </cell>
          <cell r="N196">
            <v>42.78</v>
          </cell>
          <cell r="O196">
            <v>68.44</v>
          </cell>
        </row>
        <row r="197">
          <cell r="A197" t="str">
            <v>01820</v>
          </cell>
          <cell r="B197">
            <v>79700009</v>
          </cell>
          <cell r="C197">
            <v>36892</v>
          </cell>
          <cell r="D197">
            <v>37256</v>
          </cell>
          <cell r="E197">
            <v>85.430000000000291</v>
          </cell>
          <cell r="F197">
            <v>5371.03</v>
          </cell>
          <cell r="G197">
            <v>3719.75</v>
          </cell>
          <cell r="H197">
            <v>1757.51</v>
          </cell>
          <cell r="I197">
            <v>2308.59</v>
          </cell>
          <cell r="J197">
            <v>13156.88</v>
          </cell>
          <cell r="K197">
            <v>13156.88</v>
          </cell>
          <cell r="L197">
            <v>2214.96</v>
          </cell>
          <cell r="M197">
            <v>42.72</v>
          </cell>
          <cell r="N197">
            <v>42.72</v>
          </cell>
          <cell r="O197">
            <v>61.64</v>
          </cell>
        </row>
        <row r="198">
          <cell r="A198" t="str">
            <v>01830</v>
          </cell>
          <cell r="B198">
            <v>79700010</v>
          </cell>
          <cell r="C198">
            <v>36892</v>
          </cell>
          <cell r="D198">
            <v>37256</v>
          </cell>
          <cell r="E198">
            <v>77.1299999999992</v>
          </cell>
          <cell r="F198">
            <v>5128.58</v>
          </cell>
          <cell r="G198">
            <v>2823.49</v>
          </cell>
          <cell r="H198">
            <v>1201.72</v>
          </cell>
          <cell r="I198">
            <v>1853.91</v>
          </cell>
          <cell r="J198">
            <v>11007.7</v>
          </cell>
          <cell r="K198">
            <v>11007.7</v>
          </cell>
          <cell r="L198">
            <v>2334.6</v>
          </cell>
          <cell r="M198">
            <v>28.47</v>
          </cell>
          <cell r="N198">
            <v>28.47</v>
          </cell>
          <cell r="O198">
            <v>49.5</v>
          </cell>
        </row>
        <row r="199">
          <cell r="A199" t="str">
            <v>01840</v>
          </cell>
          <cell r="B199">
            <v>79700011</v>
          </cell>
          <cell r="C199">
            <v>36892</v>
          </cell>
          <cell r="D199">
            <v>37256</v>
          </cell>
          <cell r="E199">
            <v>44.1299999999992</v>
          </cell>
          <cell r="F199">
            <v>6341.88</v>
          </cell>
          <cell r="G199">
            <v>1917.91</v>
          </cell>
          <cell r="H199">
            <v>905.29</v>
          </cell>
          <cell r="I199">
            <v>1273.3900000000001</v>
          </cell>
          <cell r="J199">
            <v>10438.469999999999</v>
          </cell>
          <cell r="K199">
            <v>10438.469999999999</v>
          </cell>
          <cell r="L199">
            <v>5419.57</v>
          </cell>
          <cell r="M199">
            <v>22</v>
          </cell>
          <cell r="N199">
            <v>22</v>
          </cell>
          <cell r="O199">
            <v>34</v>
          </cell>
        </row>
        <row r="200">
          <cell r="A200" t="str">
            <v>01850</v>
          </cell>
          <cell r="B200">
            <v>79700012</v>
          </cell>
          <cell r="C200">
            <v>36892</v>
          </cell>
          <cell r="D200">
            <v>37256</v>
          </cell>
          <cell r="E200">
            <v>85.430000000000291</v>
          </cell>
          <cell r="F200">
            <v>10686.98</v>
          </cell>
          <cell r="G200">
            <v>3994.62</v>
          </cell>
          <cell r="H200">
            <v>1955.37</v>
          </cell>
          <cell r="I200">
            <v>2602.59</v>
          </cell>
          <cell r="J200">
            <v>19239.560000000001</v>
          </cell>
          <cell r="K200">
            <v>19239.560000000001</v>
          </cell>
          <cell r="L200">
            <v>8585.93</v>
          </cell>
          <cell r="M200">
            <v>47.91</v>
          </cell>
          <cell r="N200">
            <v>47.91</v>
          </cell>
          <cell r="O200">
            <v>69.489999999999995</v>
          </cell>
        </row>
        <row r="201">
          <cell r="A201" t="str">
            <v>01860</v>
          </cell>
          <cell r="B201">
            <v>79700013</v>
          </cell>
          <cell r="C201">
            <v>36892</v>
          </cell>
          <cell r="D201">
            <v>37256</v>
          </cell>
          <cell r="E201">
            <v>59.430000000000291</v>
          </cell>
          <cell r="F201">
            <v>8412.2000000000007</v>
          </cell>
          <cell r="G201">
            <v>5228.34</v>
          </cell>
          <cell r="H201">
            <v>3123.58</v>
          </cell>
          <cell r="I201">
            <v>4086.46</v>
          </cell>
          <cell r="J201">
            <v>20850.580000000002</v>
          </cell>
          <cell r="K201">
            <v>20850.580000000002</v>
          </cell>
          <cell r="L201">
            <v>7144.65</v>
          </cell>
          <cell r="M201">
            <v>79.58</v>
          </cell>
          <cell r="N201">
            <v>79.58</v>
          </cell>
          <cell r="O201">
            <v>109.11</v>
          </cell>
        </row>
        <row r="202">
          <cell r="A202" t="str">
            <v>01870</v>
          </cell>
          <cell r="B202">
            <v>79700014</v>
          </cell>
          <cell r="C202">
            <v>36892</v>
          </cell>
          <cell r="D202">
            <v>37256</v>
          </cell>
          <cell r="E202">
            <v>35.5</v>
          </cell>
          <cell r="F202">
            <v>1684.28</v>
          </cell>
          <cell r="G202">
            <v>3405.05</v>
          </cell>
          <cell r="H202">
            <v>2068.79</v>
          </cell>
          <cell r="I202">
            <v>1916.08</v>
          </cell>
          <cell r="J202">
            <v>9074.2000000000007</v>
          </cell>
          <cell r="K202">
            <v>9074.2000000000007</v>
          </cell>
          <cell r="L202">
            <v>264.11</v>
          </cell>
          <cell r="M202">
            <v>52.86</v>
          </cell>
          <cell r="N202">
            <v>52.86</v>
          </cell>
          <cell r="O202">
            <v>51.16</v>
          </cell>
        </row>
        <row r="203">
          <cell r="A203" t="str">
            <v>01880</v>
          </cell>
          <cell r="B203">
            <v>79700015</v>
          </cell>
          <cell r="C203">
            <v>36892</v>
          </cell>
          <cell r="D203">
            <v>37256</v>
          </cell>
          <cell r="E203">
            <v>65.229999999999563</v>
          </cell>
          <cell r="F203">
            <v>5753</v>
          </cell>
          <cell r="G203">
            <v>2677.69</v>
          </cell>
          <cell r="H203">
            <v>1224.95</v>
          </cell>
          <cell r="I203">
            <v>1897.35</v>
          </cell>
          <cell r="J203">
            <v>11552.99</v>
          </cell>
          <cell r="K203">
            <v>11552.99</v>
          </cell>
          <cell r="L203">
            <v>3671.05</v>
          </cell>
          <cell r="M203">
            <v>29.55</v>
          </cell>
          <cell r="N203">
            <v>29.55</v>
          </cell>
          <cell r="O203">
            <v>50.66</v>
          </cell>
        </row>
        <row r="204">
          <cell r="A204" t="str">
            <v>01890</v>
          </cell>
          <cell r="B204">
            <v>79700101</v>
          </cell>
          <cell r="C204">
            <v>36892</v>
          </cell>
          <cell r="D204">
            <v>37134</v>
          </cell>
          <cell r="E204">
            <v>78.81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</row>
        <row r="205">
          <cell r="A205" t="str">
            <v>01890</v>
          </cell>
          <cell r="B205">
            <v>79700101</v>
          </cell>
          <cell r="C205">
            <v>37135</v>
          </cell>
          <cell r="D205">
            <v>37256</v>
          </cell>
          <cell r="E205">
            <v>78.81</v>
          </cell>
          <cell r="F205">
            <v>0</v>
          </cell>
          <cell r="G205">
            <v>0</v>
          </cell>
          <cell r="H205">
            <v>0</v>
          </cell>
          <cell r="I205">
            <v>149.81</v>
          </cell>
          <cell r="J205">
            <v>149.81</v>
          </cell>
          <cell r="K205">
            <v>149.81</v>
          </cell>
          <cell r="L205">
            <v>0</v>
          </cell>
          <cell r="M205">
            <v>0</v>
          </cell>
          <cell r="N205">
            <v>0</v>
          </cell>
          <cell r="O205">
            <v>4</v>
          </cell>
        </row>
        <row r="206">
          <cell r="A206" t="str">
            <v>01900</v>
          </cell>
          <cell r="B206">
            <v>79700250</v>
          </cell>
          <cell r="C206">
            <v>36892</v>
          </cell>
          <cell r="D206">
            <v>36922</v>
          </cell>
          <cell r="E206">
            <v>72.5</v>
          </cell>
          <cell r="F206">
            <v>0</v>
          </cell>
          <cell r="G206">
            <v>0</v>
          </cell>
          <cell r="H206">
            <v>0</v>
          </cell>
          <cell r="I206">
            <v>37.46</v>
          </cell>
          <cell r="J206">
            <v>37.46</v>
          </cell>
          <cell r="K206">
            <v>37.46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</row>
        <row r="207">
          <cell r="A207" t="str">
            <v>01900</v>
          </cell>
          <cell r="B207">
            <v>79700250</v>
          </cell>
          <cell r="C207">
            <v>36923</v>
          </cell>
          <cell r="D207">
            <v>37256</v>
          </cell>
          <cell r="E207">
            <v>72.5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</row>
        <row r="208">
          <cell r="A208" t="str">
            <v>01910</v>
          </cell>
          <cell r="B208">
            <v>79800001</v>
          </cell>
          <cell r="C208">
            <v>36892</v>
          </cell>
          <cell r="D208">
            <v>37256</v>
          </cell>
          <cell r="E208">
            <v>62.5</v>
          </cell>
          <cell r="F208">
            <v>8332.92</v>
          </cell>
          <cell r="G208">
            <v>3873.04</v>
          </cell>
          <cell r="H208">
            <v>2114.85</v>
          </cell>
          <cell r="I208">
            <v>4289.46</v>
          </cell>
          <cell r="J208">
            <v>18610.27</v>
          </cell>
          <cell r="K208">
            <v>18610.27</v>
          </cell>
          <cell r="L208">
            <v>6897.89</v>
          </cell>
          <cell r="M208">
            <v>53</v>
          </cell>
          <cell r="N208">
            <v>53</v>
          </cell>
          <cell r="O208">
            <v>114.53</v>
          </cell>
        </row>
        <row r="209">
          <cell r="A209" t="str">
            <v>01920</v>
          </cell>
          <cell r="B209">
            <v>79800002</v>
          </cell>
          <cell r="C209">
            <v>36892</v>
          </cell>
          <cell r="D209">
            <v>37256</v>
          </cell>
          <cell r="E209">
            <v>79.700000000000728</v>
          </cell>
          <cell r="F209">
            <v>6032.84</v>
          </cell>
          <cell r="G209">
            <v>6764.14</v>
          </cell>
          <cell r="H209">
            <v>4010.8</v>
          </cell>
          <cell r="I209">
            <v>4129.53</v>
          </cell>
          <cell r="J209">
            <v>20937.310000000001</v>
          </cell>
          <cell r="K209">
            <v>20937.310000000001</v>
          </cell>
          <cell r="L209">
            <v>3291.31</v>
          </cell>
          <cell r="M209">
            <v>102.05</v>
          </cell>
          <cell r="N209">
            <v>102.05</v>
          </cell>
          <cell r="O209">
            <v>110.26</v>
          </cell>
        </row>
        <row r="210">
          <cell r="A210" t="str">
            <v>01930</v>
          </cell>
          <cell r="B210">
            <v>79800003</v>
          </cell>
          <cell r="C210">
            <v>36892</v>
          </cell>
          <cell r="D210">
            <v>37256</v>
          </cell>
          <cell r="E210">
            <v>82.6299999999992</v>
          </cell>
          <cell r="F210">
            <v>5987.66</v>
          </cell>
          <cell r="G210">
            <v>4511.9399999999996</v>
          </cell>
          <cell r="H210">
            <v>2357.94</v>
          </cell>
          <cell r="I210">
            <v>3153.52</v>
          </cell>
          <cell r="J210">
            <v>16011.06</v>
          </cell>
          <cell r="K210">
            <v>16011.06</v>
          </cell>
          <cell r="L210">
            <v>3092.35</v>
          </cell>
          <cell r="M210">
            <v>58.58</v>
          </cell>
          <cell r="N210">
            <v>58.58</v>
          </cell>
          <cell r="O210">
            <v>84.2</v>
          </cell>
        </row>
        <row r="211">
          <cell r="A211" t="str">
            <v>01940</v>
          </cell>
          <cell r="B211">
            <v>79800004</v>
          </cell>
          <cell r="C211">
            <v>36892</v>
          </cell>
          <cell r="D211">
            <v>37256</v>
          </cell>
          <cell r="E211">
            <v>62.5</v>
          </cell>
          <cell r="F211">
            <v>6609.39</v>
          </cell>
          <cell r="G211">
            <v>5112.83</v>
          </cell>
          <cell r="H211">
            <v>3007.34</v>
          </cell>
          <cell r="I211">
            <v>2964.75</v>
          </cell>
          <cell r="J211">
            <v>17694.310000000001</v>
          </cell>
          <cell r="K211">
            <v>17694.310000000001</v>
          </cell>
          <cell r="L211">
            <v>4832.3100000000004</v>
          </cell>
          <cell r="M211">
            <v>76.41</v>
          </cell>
          <cell r="N211">
            <v>76.41</v>
          </cell>
          <cell r="O211">
            <v>79.16</v>
          </cell>
        </row>
        <row r="212">
          <cell r="A212" t="str">
            <v>01950</v>
          </cell>
          <cell r="B212">
            <v>79800005</v>
          </cell>
          <cell r="C212">
            <v>36892</v>
          </cell>
          <cell r="D212">
            <v>37256</v>
          </cell>
          <cell r="E212">
            <v>79.700000000000728</v>
          </cell>
          <cell r="F212">
            <v>6027.62</v>
          </cell>
          <cell r="G212">
            <v>3213.16</v>
          </cell>
          <cell r="H212">
            <v>1454.55</v>
          </cell>
          <cell r="I212">
            <v>1685.38</v>
          </cell>
          <cell r="J212">
            <v>12380.71</v>
          </cell>
          <cell r="K212">
            <v>12380.71</v>
          </cell>
          <cell r="L212">
            <v>3285.05</v>
          </cell>
          <cell r="M212">
            <v>35</v>
          </cell>
          <cell r="N212">
            <v>35</v>
          </cell>
          <cell r="O212">
            <v>45</v>
          </cell>
        </row>
        <row r="213">
          <cell r="A213" t="str">
            <v>01960</v>
          </cell>
          <cell r="B213">
            <v>79800006</v>
          </cell>
          <cell r="C213">
            <v>36892</v>
          </cell>
          <cell r="D213">
            <v>37256</v>
          </cell>
          <cell r="E213">
            <v>82.6299999999992</v>
          </cell>
          <cell r="F213">
            <v>5929.14</v>
          </cell>
          <cell r="G213">
            <v>9131.1200000000008</v>
          </cell>
          <cell r="H213">
            <v>5683.16</v>
          </cell>
          <cell r="I213">
            <v>3738.9</v>
          </cell>
          <cell r="J213">
            <v>24482.32</v>
          </cell>
          <cell r="K213">
            <v>24482.32</v>
          </cell>
          <cell r="L213">
            <v>3022.22</v>
          </cell>
          <cell r="M213">
            <v>145.80000000000001</v>
          </cell>
          <cell r="N213">
            <v>145.80000000000001</v>
          </cell>
          <cell r="O213">
            <v>99.83</v>
          </cell>
        </row>
        <row r="214">
          <cell r="A214" t="str">
            <v>01970</v>
          </cell>
          <cell r="B214">
            <v>79800007</v>
          </cell>
          <cell r="C214">
            <v>36892</v>
          </cell>
          <cell r="D214">
            <v>37256</v>
          </cell>
          <cell r="E214">
            <v>62.5</v>
          </cell>
          <cell r="F214">
            <v>9869.36</v>
          </cell>
          <cell r="G214">
            <v>1792.77</v>
          </cell>
          <cell r="H214">
            <v>617.32000000000005</v>
          </cell>
          <cell r="I214">
            <v>882.76</v>
          </cell>
          <cell r="J214">
            <v>13162.21</v>
          </cell>
          <cell r="K214">
            <v>13162.21</v>
          </cell>
          <cell r="L214">
            <v>8739.27</v>
          </cell>
          <cell r="M214">
            <v>13.72</v>
          </cell>
          <cell r="N214">
            <v>13.72</v>
          </cell>
          <cell r="O214">
            <v>23.57</v>
          </cell>
        </row>
        <row r="215">
          <cell r="A215" t="str">
            <v>01980</v>
          </cell>
          <cell r="B215">
            <v>79800008</v>
          </cell>
          <cell r="C215">
            <v>36892</v>
          </cell>
          <cell r="D215">
            <v>37256</v>
          </cell>
          <cell r="E215">
            <v>79.700000000000728</v>
          </cell>
          <cell r="F215">
            <v>5210.76</v>
          </cell>
          <cell r="G215">
            <v>4696.04</v>
          </cell>
          <cell r="H215">
            <v>2522.0300000000002</v>
          </cell>
          <cell r="I215">
            <v>4269.6099999999997</v>
          </cell>
          <cell r="J215">
            <v>16698.439999999999</v>
          </cell>
          <cell r="K215">
            <v>16698.439999999999</v>
          </cell>
          <cell r="L215">
            <v>2306.06</v>
          </cell>
          <cell r="M215">
            <v>63</v>
          </cell>
          <cell r="N215">
            <v>63</v>
          </cell>
          <cell r="O215">
            <v>114</v>
          </cell>
        </row>
        <row r="216">
          <cell r="A216" t="str">
            <v>01990</v>
          </cell>
          <cell r="B216">
            <v>79800009</v>
          </cell>
          <cell r="C216">
            <v>36892</v>
          </cell>
          <cell r="D216">
            <v>37256</v>
          </cell>
          <cell r="E216">
            <v>82.6299999999992</v>
          </cell>
          <cell r="F216">
            <v>4829.13</v>
          </cell>
          <cell r="G216">
            <v>5920.68</v>
          </cell>
          <cell r="H216">
            <v>3372.05</v>
          </cell>
          <cell r="I216">
            <v>4247.13</v>
          </cell>
          <cell r="J216">
            <v>18368.990000000002</v>
          </cell>
          <cell r="K216">
            <v>18368.990000000002</v>
          </cell>
          <cell r="L216">
            <v>1703.89</v>
          </cell>
          <cell r="M216">
            <v>85.18</v>
          </cell>
          <cell r="N216">
            <v>85.18</v>
          </cell>
          <cell r="O216">
            <v>113.4</v>
          </cell>
        </row>
        <row r="217">
          <cell r="A217" t="str">
            <v>02000</v>
          </cell>
          <cell r="B217">
            <v>79800010</v>
          </cell>
          <cell r="C217">
            <v>36892</v>
          </cell>
          <cell r="D217">
            <v>37256</v>
          </cell>
          <cell r="E217">
            <v>62.5</v>
          </cell>
          <cell r="F217">
            <v>7057.34</v>
          </cell>
          <cell r="G217">
            <v>2638.53</v>
          </cell>
          <cell r="H217">
            <v>1226.18</v>
          </cell>
          <cell r="I217">
            <v>1905.22</v>
          </cell>
          <cell r="J217">
            <v>12827.27</v>
          </cell>
          <cell r="K217">
            <v>12827.27</v>
          </cell>
          <cell r="L217">
            <v>5369.17</v>
          </cell>
          <cell r="M217">
            <v>29.69</v>
          </cell>
          <cell r="N217">
            <v>29.69</v>
          </cell>
          <cell r="O217">
            <v>50.87</v>
          </cell>
        </row>
        <row r="218">
          <cell r="A218" t="str">
            <v>02010</v>
          </cell>
          <cell r="B218">
            <v>79800011</v>
          </cell>
          <cell r="C218">
            <v>36892</v>
          </cell>
          <cell r="D218">
            <v>37256</v>
          </cell>
          <cell r="E218">
            <v>79.700000000000728</v>
          </cell>
          <cell r="F218">
            <v>4811.96</v>
          </cell>
          <cell r="G218">
            <v>5906.71</v>
          </cell>
          <cell r="H218">
            <v>3393.56</v>
          </cell>
          <cell r="I218">
            <v>3804.07</v>
          </cell>
          <cell r="J218">
            <v>17916.3</v>
          </cell>
          <cell r="K218">
            <v>17916.3</v>
          </cell>
          <cell r="L218">
            <v>1828.13</v>
          </cell>
          <cell r="M218">
            <v>85.86</v>
          </cell>
          <cell r="N218">
            <v>85.86</v>
          </cell>
          <cell r="O218">
            <v>101.57</v>
          </cell>
        </row>
        <row r="219">
          <cell r="A219" t="str">
            <v>02020</v>
          </cell>
          <cell r="B219">
            <v>79800012</v>
          </cell>
          <cell r="C219">
            <v>36892</v>
          </cell>
          <cell r="D219">
            <v>37256</v>
          </cell>
          <cell r="E219">
            <v>82.6299999999992</v>
          </cell>
          <cell r="F219">
            <v>9367.19</v>
          </cell>
          <cell r="G219">
            <v>5900.03</v>
          </cell>
          <cell r="H219">
            <v>3357.18</v>
          </cell>
          <cell r="I219">
            <v>3282.73</v>
          </cell>
          <cell r="J219">
            <v>21907.13</v>
          </cell>
          <cell r="K219">
            <v>21907.13</v>
          </cell>
          <cell r="L219">
            <v>7142.6</v>
          </cell>
          <cell r="M219">
            <v>84.79</v>
          </cell>
          <cell r="N219">
            <v>84.79</v>
          </cell>
          <cell r="O219">
            <v>87.65</v>
          </cell>
        </row>
        <row r="220">
          <cell r="A220" t="str">
            <v>02030</v>
          </cell>
          <cell r="B220">
            <v>79800013</v>
          </cell>
          <cell r="C220">
            <v>36892</v>
          </cell>
          <cell r="D220">
            <v>37256</v>
          </cell>
          <cell r="E220">
            <v>105.1</v>
          </cell>
          <cell r="F220">
            <v>16313.1</v>
          </cell>
          <cell r="G220">
            <v>6063.54</v>
          </cell>
          <cell r="H220">
            <v>3232.85</v>
          </cell>
          <cell r="I220">
            <v>2998.47</v>
          </cell>
          <cell r="J220">
            <v>28607.96</v>
          </cell>
          <cell r="K220">
            <v>28607.96</v>
          </cell>
          <cell r="L220">
            <v>14356.53</v>
          </cell>
          <cell r="M220">
            <v>80.64</v>
          </cell>
          <cell r="N220">
            <v>80.64</v>
          </cell>
          <cell r="O220">
            <v>80.06</v>
          </cell>
        </row>
        <row r="221">
          <cell r="A221" t="str">
            <v>02040</v>
          </cell>
          <cell r="B221">
            <v>79800014</v>
          </cell>
          <cell r="C221">
            <v>36892</v>
          </cell>
          <cell r="D221">
            <v>37256</v>
          </cell>
          <cell r="E221">
            <v>61.729999999999563</v>
          </cell>
          <cell r="F221">
            <v>5947.2</v>
          </cell>
          <cell r="G221">
            <v>3397.55</v>
          </cell>
          <cell r="H221">
            <v>1780.87</v>
          </cell>
          <cell r="I221">
            <v>995.86</v>
          </cell>
          <cell r="J221">
            <v>12121.48</v>
          </cell>
          <cell r="K221">
            <v>12121.48</v>
          </cell>
          <cell r="L221">
            <v>4076.76</v>
          </cell>
          <cell r="M221">
            <v>44.27</v>
          </cell>
          <cell r="N221">
            <v>44.27</v>
          </cell>
          <cell r="O221">
            <v>26.59</v>
          </cell>
        </row>
        <row r="222">
          <cell r="A222" t="str">
            <v>02290</v>
          </cell>
          <cell r="B222">
            <v>79800101</v>
          </cell>
          <cell r="C222">
            <v>36892</v>
          </cell>
          <cell r="D222">
            <v>37164</v>
          </cell>
          <cell r="E222">
            <v>22.649999999999636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</row>
        <row r="223">
          <cell r="A223" t="str">
            <v>02290</v>
          </cell>
          <cell r="B223">
            <v>79800101</v>
          </cell>
          <cell r="C223">
            <v>37165</v>
          </cell>
          <cell r="D223">
            <v>37256</v>
          </cell>
          <cell r="E223">
            <v>22.65</v>
          </cell>
          <cell r="F223">
            <v>0</v>
          </cell>
          <cell r="G223">
            <v>0</v>
          </cell>
          <cell r="H223">
            <v>0</v>
          </cell>
          <cell r="I223">
            <v>898.86</v>
          </cell>
          <cell r="J223">
            <v>898.86</v>
          </cell>
          <cell r="K223">
            <v>898.86</v>
          </cell>
          <cell r="L223">
            <v>0</v>
          </cell>
          <cell r="M223">
            <v>0</v>
          </cell>
          <cell r="N223">
            <v>0</v>
          </cell>
          <cell r="O223">
            <v>24</v>
          </cell>
        </row>
        <row r="224">
          <cell r="A224" t="str">
            <v>02050</v>
          </cell>
          <cell r="B224">
            <v>79800601</v>
          </cell>
          <cell r="C224">
            <v>36892</v>
          </cell>
          <cell r="D224">
            <v>37256</v>
          </cell>
          <cell r="E224">
            <v>70.030000000000655</v>
          </cell>
          <cell r="F224">
            <v>0</v>
          </cell>
          <cell r="G224">
            <v>0</v>
          </cell>
          <cell r="H224">
            <v>0</v>
          </cell>
          <cell r="I224">
            <v>146.07</v>
          </cell>
          <cell r="J224">
            <v>146.07</v>
          </cell>
          <cell r="K224">
            <v>146.07</v>
          </cell>
          <cell r="L224">
            <v>0</v>
          </cell>
          <cell r="M224">
            <v>0</v>
          </cell>
          <cell r="N224">
            <v>0</v>
          </cell>
          <cell r="O224">
            <v>3.9</v>
          </cell>
        </row>
        <row r="225">
          <cell r="A225" t="str">
            <v>02060</v>
          </cell>
          <cell r="B225">
            <v>79800602</v>
          </cell>
          <cell r="C225">
            <v>36892</v>
          </cell>
          <cell r="D225">
            <v>37256</v>
          </cell>
          <cell r="E225">
            <v>219.5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</row>
        <row r="226">
          <cell r="A226" t="str">
            <v>02070</v>
          </cell>
          <cell r="B226">
            <v>79800603</v>
          </cell>
          <cell r="C226">
            <v>36892</v>
          </cell>
          <cell r="D226">
            <v>37256</v>
          </cell>
          <cell r="E226">
            <v>73.819999999999709</v>
          </cell>
          <cell r="F226">
            <v>0</v>
          </cell>
          <cell r="G226">
            <v>0</v>
          </cell>
          <cell r="H226">
            <v>0</v>
          </cell>
          <cell r="I226">
            <v>575.65</v>
          </cell>
          <cell r="J226">
            <v>575.65</v>
          </cell>
          <cell r="K226">
            <v>575.65</v>
          </cell>
          <cell r="L226">
            <v>0</v>
          </cell>
          <cell r="M226">
            <v>0</v>
          </cell>
          <cell r="N226">
            <v>0</v>
          </cell>
          <cell r="O226">
            <v>15.37</v>
          </cell>
        </row>
        <row r="227">
          <cell r="A227" t="str">
            <v>02080</v>
          </cell>
          <cell r="B227">
            <v>79900001</v>
          </cell>
          <cell r="C227">
            <v>36892</v>
          </cell>
          <cell r="D227">
            <v>37256</v>
          </cell>
          <cell r="E227">
            <v>67.920000000000073</v>
          </cell>
          <cell r="F227">
            <v>6396.7</v>
          </cell>
          <cell r="G227">
            <v>2171.21</v>
          </cell>
          <cell r="H227">
            <v>831.36</v>
          </cell>
          <cell r="I227">
            <v>1835.93</v>
          </cell>
          <cell r="J227">
            <v>11235.2</v>
          </cell>
          <cell r="K227">
            <v>11235.2</v>
          </cell>
          <cell r="L227">
            <v>4309.5600000000004</v>
          </cell>
          <cell r="M227">
            <v>19.12</v>
          </cell>
          <cell r="N227">
            <v>19.12</v>
          </cell>
          <cell r="O227">
            <v>49.02</v>
          </cell>
        </row>
        <row r="228">
          <cell r="A228" t="str">
            <v>02090</v>
          </cell>
          <cell r="B228">
            <v>79900002</v>
          </cell>
          <cell r="C228">
            <v>36892</v>
          </cell>
          <cell r="D228">
            <v>37256</v>
          </cell>
          <cell r="E228">
            <v>43.829999999999927</v>
          </cell>
          <cell r="F228">
            <v>6209.11</v>
          </cell>
          <cell r="G228">
            <v>3243.15</v>
          </cell>
          <cell r="H228">
            <v>1862.53</v>
          </cell>
          <cell r="I228">
            <v>1637.81</v>
          </cell>
          <cell r="J228">
            <v>12952.6</v>
          </cell>
          <cell r="K228">
            <v>12952.6</v>
          </cell>
          <cell r="L228">
            <v>5275.27</v>
          </cell>
          <cell r="M228">
            <v>47.12</v>
          </cell>
          <cell r="N228">
            <v>47.12</v>
          </cell>
          <cell r="O228">
            <v>43.73</v>
          </cell>
        </row>
        <row r="229">
          <cell r="A229" t="str">
            <v>02100</v>
          </cell>
          <cell r="B229">
            <v>79900003</v>
          </cell>
          <cell r="C229">
            <v>36892</v>
          </cell>
          <cell r="D229">
            <v>37256</v>
          </cell>
          <cell r="E229">
            <v>44.229999999999563</v>
          </cell>
          <cell r="F229">
            <v>4931.6899999999996</v>
          </cell>
          <cell r="G229">
            <v>2542.96</v>
          </cell>
          <cell r="H229">
            <v>1354.16</v>
          </cell>
          <cell r="I229">
            <v>2093.23</v>
          </cell>
          <cell r="J229">
            <v>10922.04</v>
          </cell>
          <cell r="K229">
            <v>10922.04</v>
          </cell>
          <cell r="L229">
            <v>3724.57</v>
          </cell>
          <cell r="M229">
            <v>33.770000000000003</v>
          </cell>
          <cell r="N229">
            <v>33.770000000000003</v>
          </cell>
          <cell r="O229">
            <v>55.89</v>
          </cell>
        </row>
        <row r="230">
          <cell r="A230" t="str">
            <v>02110</v>
          </cell>
          <cell r="B230">
            <v>79900004</v>
          </cell>
          <cell r="C230">
            <v>36892</v>
          </cell>
          <cell r="D230">
            <v>37256</v>
          </cell>
          <cell r="E230">
            <v>58.780000000000655</v>
          </cell>
          <cell r="F230">
            <v>6047.67</v>
          </cell>
          <cell r="G230">
            <v>4474.76</v>
          </cell>
          <cell r="H230">
            <v>2588.08</v>
          </cell>
          <cell r="I230">
            <v>2820.93</v>
          </cell>
          <cell r="J230">
            <v>15931.44</v>
          </cell>
          <cell r="K230">
            <v>15931.44</v>
          </cell>
          <cell r="L230">
            <v>4342.96</v>
          </cell>
          <cell r="M230">
            <v>65.56</v>
          </cell>
          <cell r="N230">
            <v>65.56</v>
          </cell>
          <cell r="O230">
            <v>75.319999999999993</v>
          </cell>
        </row>
        <row r="231">
          <cell r="A231" t="str">
            <v>02120</v>
          </cell>
          <cell r="B231">
            <v>79900005</v>
          </cell>
          <cell r="C231">
            <v>36892</v>
          </cell>
          <cell r="D231">
            <v>37256</v>
          </cell>
          <cell r="E231">
            <v>60.920000000000073</v>
          </cell>
          <cell r="F231">
            <v>4376.2299999999996</v>
          </cell>
          <cell r="G231">
            <v>3051.15</v>
          </cell>
          <cell r="H231">
            <v>1540.22</v>
          </cell>
          <cell r="I231">
            <v>2231.44</v>
          </cell>
          <cell r="J231">
            <v>11199.04</v>
          </cell>
          <cell r="K231">
            <v>11199.04</v>
          </cell>
          <cell r="L231">
            <v>2234.0300000000002</v>
          </cell>
          <cell r="M231">
            <v>37.99</v>
          </cell>
          <cell r="N231">
            <v>37.99</v>
          </cell>
          <cell r="O231">
            <v>59.58</v>
          </cell>
        </row>
        <row r="232">
          <cell r="A232" t="str">
            <v>02130</v>
          </cell>
          <cell r="B232">
            <v>79900006</v>
          </cell>
          <cell r="C232">
            <v>36892</v>
          </cell>
          <cell r="D232">
            <v>37256</v>
          </cell>
          <cell r="E232">
            <v>43.829999999999927</v>
          </cell>
          <cell r="F232">
            <v>3742.7</v>
          </cell>
          <cell r="G232">
            <v>3404.68</v>
          </cell>
          <cell r="H232">
            <v>1978.8</v>
          </cell>
          <cell r="I232">
            <v>1864.77</v>
          </cell>
          <cell r="J232">
            <v>10990.95</v>
          </cell>
          <cell r="K232">
            <v>10990.95</v>
          </cell>
          <cell r="L232">
            <v>2319.38</v>
          </cell>
          <cell r="M232">
            <v>50.17</v>
          </cell>
          <cell r="N232">
            <v>50.17</v>
          </cell>
          <cell r="O232">
            <v>49.79</v>
          </cell>
        </row>
        <row r="233">
          <cell r="A233" t="str">
            <v>02140</v>
          </cell>
          <cell r="B233">
            <v>79900007</v>
          </cell>
          <cell r="C233">
            <v>36892</v>
          </cell>
          <cell r="D233">
            <v>37256</v>
          </cell>
          <cell r="E233">
            <v>44.229999999999563</v>
          </cell>
          <cell r="F233">
            <v>3956.62</v>
          </cell>
          <cell r="G233">
            <v>2605.98</v>
          </cell>
          <cell r="H233">
            <v>1399.54</v>
          </cell>
          <cell r="I233">
            <v>1495.86</v>
          </cell>
          <cell r="J233">
            <v>9458</v>
          </cell>
          <cell r="K233">
            <v>9458</v>
          </cell>
          <cell r="L233">
            <v>2555.9899999999998</v>
          </cell>
          <cell r="M233">
            <v>34.96</v>
          </cell>
          <cell r="N233">
            <v>34.96</v>
          </cell>
          <cell r="O233">
            <v>39.94</v>
          </cell>
        </row>
        <row r="234">
          <cell r="A234" t="str">
            <v>02150</v>
          </cell>
          <cell r="B234">
            <v>79900008</v>
          </cell>
          <cell r="C234">
            <v>36892</v>
          </cell>
          <cell r="D234">
            <v>37256</v>
          </cell>
          <cell r="E234">
            <v>58.780000000000655</v>
          </cell>
          <cell r="F234">
            <v>13463.31</v>
          </cell>
          <cell r="G234">
            <v>4281.45</v>
          </cell>
          <cell r="H234">
            <v>2448.9299999999998</v>
          </cell>
          <cell r="I234">
            <v>2295.85</v>
          </cell>
          <cell r="J234">
            <v>22489.54</v>
          </cell>
          <cell r="K234">
            <v>22489.54</v>
          </cell>
          <cell r="L234">
            <v>13230.34</v>
          </cell>
          <cell r="M234">
            <v>61.91</v>
          </cell>
          <cell r="N234">
            <v>61.91</v>
          </cell>
          <cell r="O234">
            <v>61.3</v>
          </cell>
        </row>
        <row r="235">
          <cell r="A235" t="str">
            <v>02160</v>
          </cell>
          <cell r="B235">
            <v>79900009</v>
          </cell>
          <cell r="C235">
            <v>36892</v>
          </cell>
          <cell r="D235">
            <v>37256</v>
          </cell>
          <cell r="E235">
            <v>60.920000000000073</v>
          </cell>
          <cell r="F235">
            <v>6138.2</v>
          </cell>
          <cell r="G235">
            <v>4534.57</v>
          </cell>
          <cell r="H235">
            <v>2608.09</v>
          </cell>
          <cell r="I235">
            <v>3820.17</v>
          </cell>
          <cell r="J235">
            <v>17101.03</v>
          </cell>
          <cell r="K235">
            <v>17101.03</v>
          </cell>
          <cell r="L235">
            <v>4345.6899999999996</v>
          </cell>
          <cell r="M235">
            <v>66</v>
          </cell>
          <cell r="N235">
            <v>66</v>
          </cell>
          <cell r="O235">
            <v>102</v>
          </cell>
        </row>
        <row r="236">
          <cell r="A236" t="str">
            <v>02170</v>
          </cell>
          <cell r="B236">
            <v>79900010</v>
          </cell>
          <cell r="C236">
            <v>36892</v>
          </cell>
          <cell r="D236">
            <v>37256</v>
          </cell>
          <cell r="E236">
            <v>43.829999999999927</v>
          </cell>
          <cell r="F236">
            <v>3364.97</v>
          </cell>
          <cell r="G236">
            <v>2106.09</v>
          </cell>
          <cell r="H236">
            <v>1043.98</v>
          </cell>
          <cell r="I236">
            <v>1336.69</v>
          </cell>
          <cell r="J236">
            <v>7851.73</v>
          </cell>
          <cell r="K236">
            <v>7851.73</v>
          </cell>
          <cell r="L236">
            <v>1866.67</v>
          </cell>
          <cell r="M236">
            <v>25.65</v>
          </cell>
          <cell r="N236">
            <v>25.65</v>
          </cell>
          <cell r="O236">
            <v>35.69</v>
          </cell>
        </row>
        <row r="237">
          <cell r="A237" t="str">
            <v>02180</v>
          </cell>
          <cell r="B237">
            <v>79900011</v>
          </cell>
          <cell r="C237">
            <v>36892</v>
          </cell>
          <cell r="D237">
            <v>37256</v>
          </cell>
          <cell r="E237">
            <v>44.229999999999563</v>
          </cell>
          <cell r="F237">
            <v>2712.09</v>
          </cell>
          <cell r="G237">
            <v>2056.2600000000002</v>
          </cell>
          <cell r="H237">
            <v>1003.8</v>
          </cell>
          <cell r="I237">
            <v>574.9</v>
          </cell>
          <cell r="J237">
            <v>6347.05</v>
          </cell>
          <cell r="K237">
            <v>6347.05</v>
          </cell>
          <cell r="L237">
            <v>1064.47</v>
          </cell>
          <cell r="M237">
            <v>24.58</v>
          </cell>
          <cell r="N237">
            <v>24.58</v>
          </cell>
          <cell r="O237">
            <v>15.35</v>
          </cell>
        </row>
        <row r="238">
          <cell r="A238" t="str">
            <v>02190</v>
          </cell>
          <cell r="B238">
            <v>79900012</v>
          </cell>
          <cell r="C238">
            <v>36892</v>
          </cell>
          <cell r="D238">
            <v>37256</v>
          </cell>
          <cell r="E238">
            <v>58.780000000000655</v>
          </cell>
          <cell r="F238">
            <v>7188.76</v>
          </cell>
          <cell r="G238">
            <v>3544.77</v>
          </cell>
          <cell r="H238">
            <v>1918.63</v>
          </cell>
          <cell r="I238">
            <v>1086.1300000000001</v>
          </cell>
          <cell r="J238">
            <v>13738.29</v>
          </cell>
          <cell r="K238">
            <v>13738.29</v>
          </cell>
          <cell r="L238">
            <v>5710.51</v>
          </cell>
          <cell r="M238">
            <v>48</v>
          </cell>
          <cell r="N238">
            <v>48</v>
          </cell>
          <cell r="O238">
            <v>29</v>
          </cell>
        </row>
        <row r="239">
          <cell r="A239" t="str">
            <v>02200</v>
          </cell>
          <cell r="B239">
            <v>79900013</v>
          </cell>
          <cell r="C239">
            <v>36892</v>
          </cell>
          <cell r="D239">
            <v>37256</v>
          </cell>
          <cell r="E239">
            <v>60.920000000000073</v>
          </cell>
          <cell r="F239">
            <v>6766.32</v>
          </cell>
          <cell r="G239">
            <v>4799.38</v>
          </cell>
          <cell r="H239">
            <v>2798.7</v>
          </cell>
          <cell r="I239">
            <v>3071.12</v>
          </cell>
          <cell r="J239">
            <v>17435.52</v>
          </cell>
          <cell r="K239">
            <v>17435.52</v>
          </cell>
          <cell r="L239">
            <v>5098.47</v>
          </cell>
          <cell r="M239">
            <v>71</v>
          </cell>
          <cell r="N239">
            <v>71</v>
          </cell>
          <cell r="O239">
            <v>82</v>
          </cell>
        </row>
        <row r="240">
          <cell r="A240" t="str">
            <v>02210</v>
          </cell>
          <cell r="B240">
            <v>79900014</v>
          </cell>
          <cell r="C240">
            <v>36892</v>
          </cell>
          <cell r="D240">
            <v>37256</v>
          </cell>
          <cell r="E240">
            <v>43.829999999999927</v>
          </cell>
          <cell r="F240">
            <v>3836.42</v>
          </cell>
          <cell r="G240">
            <v>896.48</v>
          </cell>
          <cell r="H240">
            <v>173.23</v>
          </cell>
          <cell r="I240">
            <v>216.48</v>
          </cell>
          <cell r="J240">
            <v>5122.6099999999997</v>
          </cell>
          <cell r="K240">
            <v>5122.6099999999997</v>
          </cell>
          <cell r="L240">
            <v>2431.6999999999998</v>
          </cell>
          <cell r="M240">
            <v>2.81</v>
          </cell>
          <cell r="N240">
            <v>2.81</v>
          </cell>
          <cell r="O240">
            <v>5.78</v>
          </cell>
        </row>
        <row r="241">
          <cell r="A241" t="str">
            <v>02220</v>
          </cell>
          <cell r="B241">
            <v>79900015</v>
          </cell>
          <cell r="C241">
            <v>36892</v>
          </cell>
          <cell r="D241">
            <v>37256</v>
          </cell>
          <cell r="E241">
            <v>44.229999999999563</v>
          </cell>
          <cell r="F241">
            <v>3087.41</v>
          </cell>
          <cell r="G241">
            <v>2410.0300000000002</v>
          </cell>
          <cell r="H241">
            <v>1258.48</v>
          </cell>
          <cell r="I241">
            <v>718.34</v>
          </cell>
          <cell r="J241">
            <v>7474.26</v>
          </cell>
          <cell r="K241">
            <v>7474.26</v>
          </cell>
          <cell r="L241">
            <v>1514.27</v>
          </cell>
          <cell r="M241">
            <v>31.26</v>
          </cell>
          <cell r="N241">
            <v>31.26</v>
          </cell>
          <cell r="O241">
            <v>19.18</v>
          </cell>
        </row>
        <row r="242">
          <cell r="A242" t="str">
            <v>02230</v>
          </cell>
          <cell r="B242">
            <v>79900016</v>
          </cell>
          <cell r="C242">
            <v>36892</v>
          </cell>
          <cell r="D242">
            <v>37256</v>
          </cell>
          <cell r="E242">
            <v>58.780000000000655</v>
          </cell>
          <cell r="F242">
            <v>14055.77</v>
          </cell>
          <cell r="G242">
            <v>3329.76</v>
          </cell>
          <cell r="H242">
            <v>1763.83</v>
          </cell>
          <cell r="I242">
            <v>1599.23</v>
          </cell>
          <cell r="J242">
            <v>20748.59</v>
          </cell>
          <cell r="K242">
            <v>20748.59</v>
          </cell>
          <cell r="L242">
            <v>13940.39</v>
          </cell>
          <cell r="M242">
            <v>43.94</v>
          </cell>
          <cell r="N242">
            <v>43.94</v>
          </cell>
          <cell r="O242">
            <v>42.7</v>
          </cell>
        </row>
        <row r="243">
          <cell r="A243" t="str">
            <v>02240</v>
          </cell>
          <cell r="B243">
            <v>79900017</v>
          </cell>
          <cell r="C243">
            <v>36892</v>
          </cell>
          <cell r="D243">
            <v>37256</v>
          </cell>
          <cell r="E243">
            <v>70.329999999999927</v>
          </cell>
          <cell r="F243">
            <v>11373.33</v>
          </cell>
          <cell r="G243">
            <v>5456.12</v>
          </cell>
          <cell r="H243">
            <v>3170.12</v>
          </cell>
          <cell r="I243">
            <v>2405.96</v>
          </cell>
          <cell r="J243">
            <v>22405.53</v>
          </cell>
          <cell r="K243">
            <v>22405.53</v>
          </cell>
          <cell r="L243">
            <v>10154.75</v>
          </cell>
          <cell r="M243">
            <v>80.37</v>
          </cell>
          <cell r="N243">
            <v>80.37</v>
          </cell>
          <cell r="O243">
            <v>64.239999999999995</v>
          </cell>
        </row>
        <row r="244">
          <cell r="A244" t="str">
            <v>02250</v>
          </cell>
          <cell r="B244">
            <v>79900601</v>
          </cell>
          <cell r="C244">
            <v>36892</v>
          </cell>
          <cell r="D244">
            <v>37256</v>
          </cell>
          <cell r="E244">
            <v>99.399999999999636</v>
          </cell>
          <cell r="F244">
            <v>0</v>
          </cell>
          <cell r="G244">
            <v>0</v>
          </cell>
          <cell r="H244">
            <v>0</v>
          </cell>
          <cell r="I244">
            <v>2703.34</v>
          </cell>
          <cell r="J244">
            <v>2703.34</v>
          </cell>
          <cell r="K244">
            <v>2703.34</v>
          </cell>
          <cell r="L244">
            <v>0</v>
          </cell>
          <cell r="M244">
            <v>0</v>
          </cell>
          <cell r="N244">
            <v>0</v>
          </cell>
          <cell r="O244">
            <v>72.180000000000007</v>
          </cell>
        </row>
        <row r="245">
          <cell r="A245" t="str">
            <v>02260</v>
          </cell>
          <cell r="B245">
            <v>79900602</v>
          </cell>
          <cell r="C245">
            <v>36892</v>
          </cell>
          <cell r="D245">
            <v>37256</v>
          </cell>
          <cell r="E245">
            <v>50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</row>
        <row r="246">
          <cell r="A246" t="str">
            <v>02270</v>
          </cell>
          <cell r="B246">
            <v>79900603</v>
          </cell>
          <cell r="C246">
            <v>36892</v>
          </cell>
          <cell r="D246">
            <v>37256</v>
          </cell>
          <cell r="E246">
            <v>49.66</v>
          </cell>
          <cell r="F246">
            <v>0</v>
          </cell>
          <cell r="G246">
            <v>0</v>
          </cell>
          <cell r="H246">
            <v>0</v>
          </cell>
          <cell r="I246">
            <v>235.95</v>
          </cell>
          <cell r="J246">
            <v>235.95</v>
          </cell>
          <cell r="K246">
            <v>235.95</v>
          </cell>
          <cell r="L246">
            <v>0</v>
          </cell>
          <cell r="M246">
            <v>0</v>
          </cell>
          <cell r="N246">
            <v>0</v>
          </cell>
          <cell r="O246">
            <v>6.3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imadata"/>
      <sheetName val="RefSpotř"/>
      <sheetName val="Přehled"/>
      <sheetName val="Světla podklady"/>
      <sheetName val="Světla úsp+nákl"/>
      <sheetName val="IRC ceny"/>
      <sheetName val="TRV+IRC"/>
      <sheetName val="Úspory"/>
      <sheetName val="OPŽP"/>
      <sheetName val="CenNabídka"/>
      <sheetName val="Investice a úspory"/>
      <sheetName val="Úspory souhrn"/>
      <sheetName val="Garantovaná úspora"/>
      <sheetName val="Vstupy"/>
      <sheetName val="Cenová příloha"/>
      <sheetName val="Financování"/>
      <sheetName val="Souhrn"/>
      <sheetName val="Rekapitulace"/>
      <sheetName val="Body"/>
      <sheetName val="Nabídková kalkulace (CZK)"/>
      <sheetName val="Přímé náklady"/>
      <sheetName val="Vývoj projektu"/>
      <sheetName val="VYHODNOCENÍ"/>
      <sheetName val="Paramet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7">
          <cell r="C7">
            <v>0.21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_vyh_nab_n0 (2)"/>
      <sheetName val="cen_navrh"/>
      <sheetName val="cen_vyh_nab_MSA"/>
      <sheetName val="Popis opatření"/>
      <sheetName val=" kursy"/>
      <sheetName val="List1"/>
      <sheetName val="titulni list"/>
    </sheetNames>
    <sheetDataSet>
      <sheetData sheetId="0"/>
      <sheetData sheetId="1"/>
      <sheetData sheetId="2">
        <row r="46">
          <cell r="AB46">
            <v>16867279</v>
          </cell>
        </row>
      </sheetData>
      <sheetData sheetId="3">
        <row r="5">
          <cell r="G5">
            <v>208000</v>
          </cell>
        </row>
      </sheetData>
      <sheetData sheetId="4">
        <row r="3">
          <cell r="G3">
            <v>27.69</v>
          </cell>
        </row>
        <row r="4">
          <cell r="G4">
            <v>29.326000000000001</v>
          </cell>
        </row>
        <row r="5">
          <cell r="G5">
            <v>21.321000000000002</v>
          </cell>
        </row>
      </sheetData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imadata"/>
      <sheetName val="01 MěÚ"/>
      <sheetName val="02 Klub, s.r.o."/>
      <sheetName val="03 ZŠ Studentská 244"/>
      <sheetName val="04 ZŠ Studentská 895"/>
      <sheetName val="05 ZŠ Sokolovská"/>
      <sheetName val="06 ZŠ Sokolovská (CHANOS)"/>
      <sheetName val="07 MŠ Mírová"/>
      <sheetName val="08 ZŠ a MŠ Veselá"/>
      <sheetName val="09 MŠ Jaselská"/>
      <sheetName val="10 BIOS"/>
      <sheetName val="11 Kino"/>
      <sheetName val="12 DPS"/>
      <sheetName val="13 Domov Modrý kámen"/>
      <sheetName val="Realizace opatření a úspory"/>
      <sheetName val="Kalkulace ceny tepla"/>
      <sheetName val="Modelová nabídka"/>
      <sheetName val="Cenová příloha (2)"/>
      <sheetName val="Hodnocení nabídek"/>
      <sheetName val="Investice a úspory"/>
      <sheetName val="Garantovaná úspora"/>
      <sheetName val="Financování"/>
      <sheetName val="Rekapitulace"/>
      <sheetName val="Cenová příloha"/>
      <sheetName val="Kalkulace"/>
      <sheetName val="Body FIN"/>
      <sheetName val="Teplo"/>
      <sheetName val="Teplo reál"/>
      <sheetName val="Souhrn"/>
      <sheetName val="Úspory"/>
      <sheetName val="Spořiče vody"/>
      <sheetName val="REFERENČNÍ SPOTŘEBY"/>
      <sheetName val="investice dodávky"/>
      <sheetName val="investice propočet"/>
      <sheetName val="rozpočet"/>
      <sheetName val="počty TRV a IRC"/>
      <sheetName val="Zdroje"/>
      <sheetName val="Příkony"/>
      <sheetName val="Shrnutí"/>
      <sheetName val="1 - MěÚ Mnich. Hradiště"/>
      <sheetName val="2 - Klub s.r.o"/>
      <sheetName val="3 - ZŠ Studentská (Masarykovo)"/>
      <sheetName val="4 - ZŠ Studentská"/>
      <sheetName val="5 - ZŠ Sokolovská"/>
      <sheetName val="6 - Chanos "/>
      <sheetName val="7 - MŠ Mírová"/>
      <sheetName val="8 - MŠ Mírová, MŠ a ZŠ Veselá"/>
      <sheetName val="9 - MŠ Jaselská"/>
      <sheetName val="10 - Sportovní hala"/>
      <sheetName val="11 - Kino"/>
      <sheetName val="12 - DPS"/>
      <sheetName val="13 - Domov Modrý Kám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G1">
            <v>1.3228899999999999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y"/>
      <sheetName val="2007"/>
      <sheetName val="2008"/>
      <sheetName val="2009"/>
      <sheetName val="Bil_0"/>
      <sheetName val="Stav_0"/>
      <sheetName val="Kce"/>
      <sheetName val="0_1"/>
      <sheetName val="0_2"/>
      <sheetName val="0_3"/>
      <sheetName val="0_4"/>
      <sheetName val="pl1"/>
      <sheetName val="pl2"/>
      <sheetName val="pl3"/>
      <sheetName val="pl4"/>
      <sheetName val="Opatř"/>
      <sheetName val="Var_1"/>
      <sheetName val="Ek_1"/>
      <sheetName val="Var_2"/>
      <sheetName val="Ek_2"/>
      <sheetName val="Ek_1OPŽP"/>
      <sheetName val="Hodn"/>
      <sheetName val="OPŽP"/>
      <sheetName val="PSt1"/>
      <sheetName val="St1"/>
      <sheetName val="Kriter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89">
          <cell r="A289" t="str">
            <v xml:space="preserve">Bez stínění </v>
          </cell>
        </row>
        <row r="290">
          <cell r="A290" t="str">
            <v>Horizont J  0°</v>
          </cell>
        </row>
        <row r="291">
          <cell r="A291" t="str">
            <v>Horizont J  10°</v>
          </cell>
        </row>
        <row r="292">
          <cell r="A292" t="str">
            <v>Horizont J  20°</v>
          </cell>
        </row>
        <row r="293">
          <cell r="A293" t="str">
            <v>Horizont J  30°</v>
          </cell>
        </row>
        <row r="294">
          <cell r="A294" t="str">
            <v>Horizont J  40°</v>
          </cell>
        </row>
        <row r="295">
          <cell r="A295" t="str">
            <v>Horizont V/Z  0°</v>
          </cell>
        </row>
        <row r="296">
          <cell r="A296" t="str">
            <v>Horizont V/Z  10°</v>
          </cell>
        </row>
        <row r="297">
          <cell r="A297" t="str">
            <v>Horizont V/Z  20°</v>
          </cell>
        </row>
        <row r="298">
          <cell r="A298" t="str">
            <v>Horizont V/Z  30°</v>
          </cell>
        </row>
        <row r="299">
          <cell r="A299" t="str">
            <v>Horizont V/Z  40°</v>
          </cell>
        </row>
        <row r="300">
          <cell r="A300" t="str">
            <v>Horizont S  0°</v>
          </cell>
        </row>
        <row r="301">
          <cell r="A301" t="str">
            <v>Horizont S  10°</v>
          </cell>
        </row>
        <row r="302">
          <cell r="A302" t="str">
            <v>Horizont S  20°</v>
          </cell>
        </row>
        <row r="303">
          <cell r="A303" t="str">
            <v>Horizont S  30°</v>
          </cell>
        </row>
        <row r="304">
          <cell r="A304" t="str">
            <v>Horizont S  40°</v>
          </cell>
        </row>
        <row r="305">
          <cell r="A305" t="str">
            <v>Markýza J  0°</v>
          </cell>
        </row>
        <row r="306">
          <cell r="A306" t="str">
            <v>Markýza J  30°</v>
          </cell>
        </row>
        <row r="307">
          <cell r="A307" t="str">
            <v>Markýza J  45°</v>
          </cell>
        </row>
        <row r="308">
          <cell r="A308" t="str">
            <v>Markýza J  60°</v>
          </cell>
        </row>
        <row r="309">
          <cell r="A309" t="str">
            <v>Markýza V/Z  0°</v>
          </cell>
        </row>
        <row r="310">
          <cell r="A310" t="str">
            <v>Markýza V/Z  30°</v>
          </cell>
        </row>
        <row r="311">
          <cell r="A311" t="str">
            <v>Markýza V/Z  45°</v>
          </cell>
        </row>
        <row r="312">
          <cell r="A312" t="str">
            <v>Markýza V/Z  60°</v>
          </cell>
        </row>
        <row r="313">
          <cell r="A313" t="str">
            <v>Markýza S  0°</v>
          </cell>
        </row>
        <row r="314">
          <cell r="A314" t="str">
            <v>Markýza S  30°</v>
          </cell>
        </row>
        <row r="315">
          <cell r="A315" t="str">
            <v>Markýza S  45°</v>
          </cell>
        </row>
        <row r="316">
          <cell r="A316" t="str">
            <v>Markýza S  60°</v>
          </cell>
        </row>
        <row r="317">
          <cell r="A317" t="str">
            <v>Žebra J  0°</v>
          </cell>
        </row>
        <row r="318">
          <cell r="A318" t="str">
            <v>Žebra J  30°</v>
          </cell>
        </row>
        <row r="319">
          <cell r="A319" t="str">
            <v>Žebra J  45°</v>
          </cell>
        </row>
        <row r="320">
          <cell r="A320" t="str">
            <v>Žebra J  60°</v>
          </cell>
        </row>
        <row r="321">
          <cell r="A321" t="str">
            <v>Žebra V/Z  0°</v>
          </cell>
        </row>
        <row r="322">
          <cell r="A322" t="str">
            <v>Žebra V/Z  30°</v>
          </cell>
        </row>
        <row r="323">
          <cell r="A323" t="str">
            <v>Žebra V/Z  45°</v>
          </cell>
        </row>
        <row r="324">
          <cell r="A324" t="str">
            <v>Žebra V/Z  60°</v>
          </cell>
        </row>
        <row r="325">
          <cell r="A325" t="str">
            <v>Žebra S  0°</v>
          </cell>
        </row>
        <row r="326">
          <cell r="A326" t="str">
            <v>Žebra S  30°</v>
          </cell>
        </row>
        <row r="327">
          <cell r="A327" t="str">
            <v>Žebra S  45°</v>
          </cell>
        </row>
        <row r="328">
          <cell r="A328" t="str">
            <v>Žebra S  60°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04A53-B8BD-4B61-AFC8-96937BB651F4}">
  <sheetPr>
    <pageSetUpPr fitToPage="1"/>
  </sheetPr>
  <dimension ref="B2:S358"/>
  <sheetViews>
    <sheetView topLeftCell="A342" zoomScale="110" zoomScaleNormal="110" workbookViewId="0">
      <selection activeCell="E17" sqref="E17"/>
    </sheetView>
  </sheetViews>
  <sheetFormatPr defaultRowHeight="15" x14ac:dyDescent="0.25"/>
  <cols>
    <col min="2" max="2" width="8.42578125" bestFit="1" customWidth="1"/>
    <col min="3" max="3" width="82" bestFit="1" customWidth="1"/>
    <col min="4" max="4" width="14.5703125" customWidth="1"/>
    <col min="5" max="5" width="17.85546875" bestFit="1" customWidth="1"/>
    <col min="6" max="6" width="23.42578125" customWidth="1"/>
    <col min="7" max="7" width="14.42578125" customWidth="1"/>
    <col min="9" max="9" width="10.85546875" bestFit="1" customWidth="1"/>
    <col min="11" max="11" width="14" customWidth="1"/>
    <col min="12" max="12" width="11.85546875" customWidth="1"/>
    <col min="16" max="16" width="10.7109375" customWidth="1"/>
  </cols>
  <sheetData>
    <row r="2" spans="2:18" x14ac:dyDescent="0.25">
      <c r="C2" s="109"/>
      <c r="F2" s="109"/>
    </row>
    <row r="3" spans="2:18" ht="15.75" thickBot="1" x14ac:dyDescent="0.3"/>
    <row r="4" spans="2:18" ht="16.5" thickTop="1" thickBot="1" x14ac:dyDescent="0.3">
      <c r="B4" s="118" t="s">
        <v>92</v>
      </c>
      <c r="C4" s="119"/>
      <c r="D4" s="119"/>
      <c r="E4" s="119"/>
      <c r="F4" s="119"/>
      <c r="G4" s="120"/>
    </row>
    <row r="5" spans="2:18" ht="15.75" thickBot="1" x14ac:dyDescent="0.3">
      <c r="B5" s="121" t="s">
        <v>66</v>
      </c>
      <c r="C5" s="122"/>
      <c r="D5" s="50"/>
      <c r="E5" s="50"/>
      <c r="F5" s="50"/>
      <c r="G5" s="51"/>
    </row>
    <row r="6" spans="2:18" ht="15.75" thickBot="1" x14ac:dyDescent="0.3">
      <c r="B6" s="123" t="s">
        <v>67</v>
      </c>
      <c r="C6" s="125" t="s">
        <v>68</v>
      </c>
      <c r="D6" s="52" t="s">
        <v>69</v>
      </c>
      <c r="E6" s="52" t="s">
        <v>70</v>
      </c>
      <c r="F6" s="127" t="s">
        <v>71</v>
      </c>
      <c r="G6" s="128"/>
    </row>
    <row r="7" spans="2:18" ht="15.75" thickBot="1" x14ac:dyDescent="0.3">
      <c r="B7" s="124"/>
      <c r="C7" s="126"/>
      <c r="D7" s="52"/>
      <c r="E7" s="52"/>
      <c r="F7" s="52" t="s">
        <v>72</v>
      </c>
      <c r="G7" s="53" t="s">
        <v>73</v>
      </c>
    </row>
    <row r="8" spans="2:18" ht="15.75" thickBot="1" x14ac:dyDescent="0.3">
      <c r="B8" s="54">
        <v>1</v>
      </c>
      <c r="C8" s="52"/>
      <c r="D8" s="52"/>
      <c r="E8" s="52"/>
      <c r="F8" s="52"/>
      <c r="G8" s="53"/>
    </row>
    <row r="9" spans="2:18" ht="15.75" thickBot="1" x14ac:dyDescent="0.3">
      <c r="B9" s="54">
        <v>2</v>
      </c>
      <c r="C9" s="52"/>
      <c r="D9" s="52"/>
      <c r="E9" s="52"/>
      <c r="F9" s="52"/>
      <c r="G9" s="53"/>
    </row>
    <row r="10" spans="2:18" ht="15.75" thickBot="1" x14ac:dyDescent="0.3">
      <c r="B10" s="54">
        <v>3</v>
      </c>
      <c r="C10" s="52"/>
      <c r="D10" s="52"/>
      <c r="E10" s="52"/>
      <c r="F10" s="52"/>
      <c r="G10" s="53"/>
    </row>
    <row r="11" spans="2:18" ht="15.75" thickBot="1" x14ac:dyDescent="0.3">
      <c r="B11" s="54">
        <v>4</v>
      </c>
      <c r="C11" s="52"/>
      <c r="D11" s="52"/>
      <c r="E11" s="52"/>
      <c r="F11" s="52"/>
      <c r="G11" s="53"/>
    </row>
    <row r="12" spans="2:18" ht="15.75" thickBot="1" x14ac:dyDescent="0.3">
      <c r="B12" s="54">
        <v>5</v>
      </c>
      <c r="C12" s="52"/>
      <c r="D12" s="52"/>
      <c r="E12" s="52"/>
      <c r="F12" s="52"/>
      <c r="G12" s="53"/>
    </row>
    <row r="13" spans="2:18" ht="15.75" thickBot="1" x14ac:dyDescent="0.3">
      <c r="B13" s="55"/>
      <c r="C13" s="129" t="s">
        <v>74</v>
      </c>
      <c r="D13" s="129"/>
      <c r="E13" s="130"/>
      <c r="F13" s="56">
        <v>0</v>
      </c>
      <c r="G13" s="57">
        <v>0</v>
      </c>
    </row>
    <row r="14" spans="2:18" ht="16.5" thickTop="1" thickBot="1" x14ac:dyDescent="0.3"/>
    <row r="15" spans="2:18" ht="15.75" thickTop="1" x14ac:dyDescent="0.25">
      <c r="I15" s="131" t="s">
        <v>92</v>
      </c>
      <c r="J15" s="132"/>
      <c r="K15" s="132"/>
      <c r="L15" s="132"/>
      <c r="M15" s="132"/>
      <c r="N15" s="132"/>
      <c r="O15" s="132"/>
      <c r="P15" s="132"/>
      <c r="Q15" s="132"/>
      <c r="R15" s="140"/>
    </row>
    <row r="16" spans="2:18" x14ac:dyDescent="0.25">
      <c r="I16" s="133" t="s">
        <v>75</v>
      </c>
      <c r="J16" s="135" t="s">
        <v>76</v>
      </c>
      <c r="K16" s="135"/>
      <c r="L16" s="135"/>
      <c r="M16" s="136"/>
      <c r="N16" s="137" t="s">
        <v>142</v>
      </c>
      <c r="O16" s="138"/>
      <c r="P16" s="138"/>
      <c r="Q16" s="138"/>
      <c r="R16" s="139"/>
    </row>
    <row r="17" spans="2:19" ht="38.25" x14ac:dyDescent="0.25">
      <c r="I17" s="134"/>
      <c r="J17" s="58" t="s">
        <v>77</v>
      </c>
      <c r="K17" s="59" t="s">
        <v>78</v>
      </c>
      <c r="L17" s="59" t="s">
        <v>79</v>
      </c>
      <c r="M17" s="59" t="s">
        <v>80</v>
      </c>
      <c r="N17" s="60" t="s">
        <v>81</v>
      </c>
      <c r="O17" s="60" t="s">
        <v>82</v>
      </c>
      <c r="P17" s="59" t="s">
        <v>83</v>
      </c>
      <c r="Q17" s="61" t="s">
        <v>84</v>
      </c>
      <c r="R17" s="73" t="s">
        <v>85</v>
      </c>
    </row>
    <row r="18" spans="2:19" x14ac:dyDescent="0.25">
      <c r="I18" s="62">
        <v>1</v>
      </c>
      <c r="J18" s="59"/>
      <c r="K18" s="59"/>
      <c r="L18" s="59"/>
      <c r="M18" s="59"/>
      <c r="N18" s="60"/>
      <c r="O18" s="60"/>
      <c r="P18" s="59"/>
      <c r="Q18" s="61"/>
      <c r="R18" s="73"/>
    </row>
    <row r="19" spans="2:19" x14ac:dyDescent="0.25">
      <c r="I19" s="62">
        <v>2</v>
      </c>
      <c r="J19" s="59"/>
      <c r="K19" s="59"/>
      <c r="L19" s="59"/>
      <c r="M19" s="59"/>
      <c r="N19" s="60"/>
      <c r="O19" s="60"/>
      <c r="P19" s="59"/>
      <c r="Q19" s="61"/>
      <c r="R19" s="73"/>
    </row>
    <row r="20" spans="2:19" x14ac:dyDescent="0.25">
      <c r="I20" s="62">
        <v>3</v>
      </c>
      <c r="J20" s="59"/>
      <c r="K20" s="59"/>
      <c r="L20" s="59"/>
      <c r="M20" s="59"/>
      <c r="N20" s="60"/>
      <c r="O20" s="60"/>
      <c r="P20" s="59"/>
      <c r="Q20" s="61"/>
      <c r="R20" s="73"/>
    </row>
    <row r="21" spans="2:19" x14ac:dyDescent="0.25">
      <c r="I21" s="62">
        <v>4</v>
      </c>
      <c r="J21" s="63"/>
      <c r="K21" s="63"/>
      <c r="L21" s="63"/>
      <c r="M21" s="63"/>
      <c r="N21" s="64"/>
      <c r="O21" s="64"/>
      <c r="P21" s="63"/>
      <c r="Q21" s="65"/>
      <c r="R21" s="73"/>
    </row>
    <row r="22" spans="2:19" ht="15.75" thickBot="1" x14ac:dyDescent="0.3">
      <c r="I22" s="66" t="s">
        <v>61</v>
      </c>
      <c r="J22" s="67"/>
      <c r="K22" s="68"/>
      <c r="L22" s="67"/>
      <c r="M22" s="69"/>
      <c r="N22" s="67"/>
      <c r="O22" s="68"/>
      <c r="P22" s="67"/>
      <c r="Q22" s="70"/>
      <c r="R22" s="71"/>
      <c r="S22" s="114"/>
    </row>
    <row r="23" spans="2:19" ht="16.5" thickTop="1" thickBot="1" x14ac:dyDescent="0.3">
      <c r="K23" s="72"/>
      <c r="M23" s="72"/>
      <c r="O23" s="72"/>
    </row>
    <row r="24" spans="2:19" ht="16.5" thickTop="1" thickBot="1" x14ac:dyDescent="0.3">
      <c r="B24" s="118" t="s">
        <v>93</v>
      </c>
      <c r="C24" s="119"/>
      <c r="D24" s="119"/>
      <c r="E24" s="119"/>
      <c r="F24" s="119"/>
      <c r="G24" s="120"/>
    </row>
    <row r="25" spans="2:19" ht="15.75" thickBot="1" x14ac:dyDescent="0.3">
      <c r="B25" s="121" t="s">
        <v>66</v>
      </c>
      <c r="C25" s="122"/>
      <c r="D25" s="50"/>
      <c r="E25" s="50"/>
      <c r="F25" s="50"/>
      <c r="G25" s="51"/>
    </row>
    <row r="26" spans="2:19" ht="15.75" thickBot="1" x14ac:dyDescent="0.3">
      <c r="B26" s="123" t="s">
        <v>67</v>
      </c>
      <c r="C26" s="125" t="s">
        <v>68</v>
      </c>
      <c r="D26" s="52" t="s">
        <v>69</v>
      </c>
      <c r="E26" s="52" t="s">
        <v>70</v>
      </c>
      <c r="F26" s="127" t="s">
        <v>71</v>
      </c>
      <c r="G26" s="128"/>
    </row>
    <row r="27" spans="2:19" ht="15.75" thickBot="1" x14ac:dyDescent="0.3">
      <c r="B27" s="124"/>
      <c r="C27" s="126"/>
      <c r="D27" s="52"/>
      <c r="E27" s="52"/>
      <c r="F27" s="52" t="s">
        <v>72</v>
      </c>
      <c r="G27" s="53" t="s">
        <v>73</v>
      </c>
    </row>
    <row r="28" spans="2:19" ht="15.75" thickBot="1" x14ac:dyDescent="0.3">
      <c r="B28" s="54">
        <v>1</v>
      </c>
      <c r="C28" s="52"/>
      <c r="D28" s="52"/>
      <c r="E28" s="52"/>
      <c r="F28" s="52"/>
      <c r="G28" s="53"/>
    </row>
    <row r="29" spans="2:19" ht="15.75" thickBot="1" x14ac:dyDescent="0.3">
      <c r="B29" s="54">
        <v>2</v>
      </c>
      <c r="C29" s="52"/>
      <c r="D29" s="52"/>
      <c r="E29" s="52"/>
      <c r="F29" s="52"/>
      <c r="G29" s="53"/>
    </row>
    <row r="30" spans="2:19" ht="15.75" thickBot="1" x14ac:dyDescent="0.3">
      <c r="B30" s="54">
        <v>3</v>
      </c>
      <c r="C30" s="52"/>
      <c r="D30" s="52"/>
      <c r="E30" s="52"/>
      <c r="F30" s="52"/>
      <c r="G30" s="53"/>
    </row>
    <row r="31" spans="2:19" ht="15.75" thickBot="1" x14ac:dyDescent="0.3">
      <c r="B31" s="54">
        <v>4</v>
      </c>
      <c r="C31" s="52"/>
      <c r="D31" s="52"/>
      <c r="E31" s="52"/>
      <c r="F31" s="52"/>
      <c r="G31" s="53"/>
    </row>
    <row r="32" spans="2:19" ht="15.75" thickBot="1" x14ac:dyDescent="0.3">
      <c r="B32" s="54">
        <v>5</v>
      </c>
      <c r="C32" s="52"/>
      <c r="D32" s="52"/>
      <c r="E32" s="52"/>
      <c r="F32" s="52"/>
      <c r="G32" s="53"/>
    </row>
    <row r="33" spans="2:19" ht="15.75" thickBot="1" x14ac:dyDescent="0.3">
      <c r="B33" s="55"/>
      <c r="C33" s="129" t="s">
        <v>74</v>
      </c>
      <c r="D33" s="129"/>
      <c r="E33" s="130"/>
      <c r="F33" s="56">
        <v>0</v>
      </c>
      <c r="G33" s="57">
        <v>0</v>
      </c>
    </row>
    <row r="34" spans="2:19" ht="16.5" thickTop="1" thickBot="1" x14ac:dyDescent="0.3"/>
    <row r="35" spans="2:19" ht="15.75" thickTop="1" x14ac:dyDescent="0.25">
      <c r="I35" s="131" t="s">
        <v>93</v>
      </c>
      <c r="J35" s="132"/>
      <c r="K35" s="132"/>
      <c r="L35" s="132"/>
      <c r="M35" s="132"/>
      <c r="N35" s="132"/>
      <c r="O35" s="132"/>
      <c r="P35" s="132"/>
      <c r="Q35" s="132"/>
      <c r="R35" s="132"/>
      <c r="S35" s="114"/>
    </row>
    <row r="36" spans="2:19" x14ac:dyDescent="0.25">
      <c r="I36" s="133" t="s">
        <v>75</v>
      </c>
      <c r="J36" s="135" t="s">
        <v>76</v>
      </c>
      <c r="K36" s="135"/>
      <c r="L36" s="135"/>
      <c r="M36" s="136"/>
      <c r="N36" s="137" t="s">
        <v>142</v>
      </c>
      <c r="O36" s="138"/>
      <c r="P36" s="138"/>
      <c r="Q36" s="138"/>
      <c r="R36" s="139"/>
    </row>
    <row r="37" spans="2:19" ht="38.25" x14ac:dyDescent="0.25">
      <c r="I37" s="134"/>
      <c r="J37" s="58" t="s">
        <v>77</v>
      </c>
      <c r="K37" s="59" t="s">
        <v>78</v>
      </c>
      <c r="L37" s="59" t="s">
        <v>79</v>
      </c>
      <c r="M37" s="59" t="s">
        <v>80</v>
      </c>
      <c r="N37" s="60" t="s">
        <v>81</v>
      </c>
      <c r="O37" s="60" t="s">
        <v>82</v>
      </c>
      <c r="P37" s="59" t="s">
        <v>83</v>
      </c>
      <c r="Q37" s="61" t="s">
        <v>84</v>
      </c>
      <c r="R37" s="61" t="s">
        <v>85</v>
      </c>
      <c r="S37" s="114"/>
    </row>
    <row r="38" spans="2:19" x14ac:dyDescent="0.25">
      <c r="I38" s="62">
        <v>1</v>
      </c>
      <c r="J38" s="59"/>
      <c r="K38" s="59"/>
      <c r="L38" s="59"/>
      <c r="M38" s="59"/>
      <c r="N38" s="60"/>
      <c r="O38" s="60"/>
      <c r="P38" s="59"/>
      <c r="Q38" s="61"/>
      <c r="R38" s="73"/>
    </row>
    <row r="39" spans="2:19" x14ac:dyDescent="0.25">
      <c r="I39" s="62">
        <v>2</v>
      </c>
      <c r="J39" s="59"/>
      <c r="K39" s="59"/>
      <c r="L39" s="59"/>
      <c r="M39" s="59"/>
      <c r="N39" s="60"/>
      <c r="O39" s="60"/>
      <c r="P39" s="59"/>
      <c r="Q39" s="61"/>
      <c r="R39" s="61"/>
      <c r="S39" s="114"/>
    </row>
    <row r="40" spans="2:19" x14ac:dyDescent="0.25">
      <c r="I40" s="62">
        <v>3</v>
      </c>
      <c r="J40" s="59"/>
      <c r="K40" s="59"/>
      <c r="L40" s="59"/>
      <c r="M40" s="59"/>
      <c r="N40" s="60"/>
      <c r="O40" s="60"/>
      <c r="P40" s="59"/>
      <c r="Q40" s="61"/>
      <c r="R40" s="61"/>
      <c r="S40" s="114"/>
    </row>
    <row r="41" spans="2:19" x14ac:dyDescent="0.25">
      <c r="I41" s="62">
        <v>4</v>
      </c>
      <c r="J41" s="63"/>
      <c r="K41" s="63"/>
      <c r="L41" s="63"/>
      <c r="M41" s="63"/>
      <c r="N41" s="64"/>
      <c r="O41" s="64"/>
      <c r="P41" s="63"/>
      <c r="Q41" s="65"/>
      <c r="R41" s="65"/>
      <c r="S41" s="114"/>
    </row>
    <row r="42" spans="2:19" ht="15.75" thickBot="1" x14ac:dyDescent="0.3">
      <c r="I42" s="66" t="s">
        <v>61</v>
      </c>
      <c r="J42" s="67"/>
      <c r="K42" s="68"/>
      <c r="L42" s="67"/>
      <c r="M42" s="67"/>
      <c r="N42" s="67"/>
      <c r="O42" s="74"/>
      <c r="P42" s="67"/>
      <c r="Q42" s="70"/>
      <c r="R42" s="71"/>
      <c r="S42" s="114"/>
    </row>
    <row r="43" spans="2:19" ht="15.75" thickTop="1" x14ac:dyDescent="0.25">
      <c r="K43" s="72"/>
    </row>
    <row r="44" spans="2:19" ht="15.75" thickBot="1" x14ac:dyDescent="0.3"/>
    <row r="45" spans="2:19" ht="16.5" thickTop="1" thickBot="1" x14ac:dyDescent="0.3">
      <c r="B45" s="118" t="s">
        <v>94</v>
      </c>
      <c r="C45" s="119"/>
      <c r="D45" s="119"/>
      <c r="E45" s="119"/>
      <c r="F45" s="119"/>
      <c r="G45" s="120"/>
    </row>
    <row r="46" spans="2:19" ht="15.75" thickBot="1" x14ac:dyDescent="0.3">
      <c r="B46" s="121" t="s">
        <v>66</v>
      </c>
      <c r="C46" s="122"/>
      <c r="D46" s="50"/>
      <c r="E46" s="50"/>
      <c r="F46" s="50"/>
      <c r="G46" s="51"/>
    </row>
    <row r="47" spans="2:19" ht="15.75" thickBot="1" x14ac:dyDescent="0.3">
      <c r="B47" s="123" t="s">
        <v>67</v>
      </c>
      <c r="C47" s="125" t="s">
        <v>68</v>
      </c>
      <c r="D47" s="52" t="s">
        <v>69</v>
      </c>
      <c r="E47" s="52" t="s">
        <v>70</v>
      </c>
      <c r="F47" s="127" t="s">
        <v>71</v>
      </c>
      <c r="G47" s="128"/>
    </row>
    <row r="48" spans="2:19" ht="15.75" thickBot="1" x14ac:dyDescent="0.3">
      <c r="B48" s="124"/>
      <c r="C48" s="126"/>
      <c r="D48" s="52"/>
      <c r="E48" s="52"/>
      <c r="F48" s="52" t="s">
        <v>72</v>
      </c>
      <c r="G48" s="53" t="s">
        <v>73</v>
      </c>
    </row>
    <row r="49" spans="2:19" ht="15.75" thickBot="1" x14ac:dyDescent="0.3">
      <c r="B49" s="54">
        <v>1</v>
      </c>
      <c r="C49" s="52"/>
      <c r="D49" s="52"/>
      <c r="E49" s="52"/>
      <c r="F49" s="52"/>
      <c r="G49" s="53"/>
    </row>
    <row r="50" spans="2:19" ht="15.75" thickBot="1" x14ac:dyDescent="0.3">
      <c r="B50" s="54">
        <v>2</v>
      </c>
      <c r="C50" s="52"/>
      <c r="D50" s="52"/>
      <c r="E50" s="52"/>
      <c r="F50" s="52"/>
      <c r="G50" s="53"/>
    </row>
    <row r="51" spans="2:19" ht="15.75" thickBot="1" x14ac:dyDescent="0.3">
      <c r="B51" s="54">
        <v>3</v>
      </c>
      <c r="C51" s="52"/>
      <c r="D51" s="52"/>
      <c r="E51" s="52"/>
      <c r="F51" s="52"/>
      <c r="G51" s="53"/>
    </row>
    <row r="52" spans="2:19" ht="15.75" thickBot="1" x14ac:dyDescent="0.3">
      <c r="B52" s="54">
        <v>4</v>
      </c>
      <c r="C52" s="52"/>
      <c r="D52" s="52"/>
      <c r="E52" s="52"/>
      <c r="F52" s="52"/>
      <c r="G52" s="53"/>
    </row>
    <row r="53" spans="2:19" ht="15.75" thickBot="1" x14ac:dyDescent="0.3">
      <c r="B53" s="54">
        <v>5</v>
      </c>
      <c r="C53" s="52"/>
      <c r="D53" s="52"/>
      <c r="E53" s="52"/>
      <c r="F53" s="52"/>
      <c r="G53" s="53"/>
    </row>
    <row r="54" spans="2:19" ht="15.75" thickBot="1" x14ac:dyDescent="0.3">
      <c r="B54" s="55"/>
      <c r="C54" s="129" t="s">
        <v>74</v>
      </c>
      <c r="D54" s="129"/>
      <c r="E54" s="130"/>
      <c r="F54" s="56">
        <v>0</v>
      </c>
      <c r="G54" s="57">
        <v>0</v>
      </c>
    </row>
    <row r="55" spans="2:19" ht="16.5" thickTop="1" thickBot="1" x14ac:dyDescent="0.3"/>
    <row r="56" spans="2:19" ht="15.75" thickTop="1" x14ac:dyDescent="0.25">
      <c r="I56" s="131" t="s">
        <v>94</v>
      </c>
      <c r="J56" s="132"/>
      <c r="K56" s="132"/>
      <c r="L56" s="132"/>
      <c r="M56" s="132"/>
      <c r="N56" s="132"/>
      <c r="O56" s="132"/>
      <c r="P56" s="132"/>
      <c r="Q56" s="132"/>
      <c r="R56" s="132"/>
      <c r="S56" s="114"/>
    </row>
    <row r="57" spans="2:19" x14ac:dyDescent="0.25">
      <c r="I57" s="133" t="s">
        <v>75</v>
      </c>
      <c r="J57" s="135" t="s">
        <v>76</v>
      </c>
      <c r="K57" s="135"/>
      <c r="L57" s="135"/>
      <c r="M57" s="136"/>
      <c r="N57" s="137" t="s">
        <v>143</v>
      </c>
      <c r="O57" s="138"/>
      <c r="P57" s="138"/>
      <c r="Q57" s="138"/>
      <c r="R57" s="139"/>
    </row>
    <row r="58" spans="2:19" ht="38.25" x14ac:dyDescent="0.25">
      <c r="I58" s="134"/>
      <c r="J58" s="58" t="s">
        <v>77</v>
      </c>
      <c r="K58" s="59" t="s">
        <v>78</v>
      </c>
      <c r="L58" s="59" t="s">
        <v>79</v>
      </c>
      <c r="M58" s="59" t="s">
        <v>80</v>
      </c>
      <c r="N58" s="60" t="s">
        <v>81</v>
      </c>
      <c r="O58" s="60" t="s">
        <v>82</v>
      </c>
      <c r="P58" s="59" t="s">
        <v>83</v>
      </c>
      <c r="Q58" s="61" t="s">
        <v>84</v>
      </c>
      <c r="R58" s="61" t="s">
        <v>85</v>
      </c>
      <c r="S58" s="114"/>
    </row>
    <row r="59" spans="2:19" x14ac:dyDescent="0.25">
      <c r="I59" s="62">
        <v>1</v>
      </c>
      <c r="J59" s="59"/>
      <c r="K59" s="59"/>
      <c r="L59" s="59"/>
      <c r="M59" s="59"/>
      <c r="N59" s="60"/>
      <c r="O59" s="60"/>
      <c r="P59" s="59"/>
      <c r="Q59" s="61"/>
      <c r="R59" s="73"/>
    </row>
    <row r="60" spans="2:19" x14ac:dyDescent="0.25">
      <c r="I60" s="62">
        <v>2</v>
      </c>
      <c r="J60" s="59"/>
      <c r="K60" s="59"/>
      <c r="L60" s="59"/>
      <c r="M60" s="59"/>
      <c r="N60" s="60"/>
      <c r="O60" s="60"/>
      <c r="P60" s="59"/>
      <c r="Q60" s="61"/>
      <c r="R60" s="61"/>
      <c r="S60" s="114"/>
    </row>
    <row r="61" spans="2:19" x14ac:dyDescent="0.25">
      <c r="I61" s="62">
        <v>3</v>
      </c>
      <c r="J61" s="59"/>
      <c r="K61" s="59"/>
      <c r="L61" s="59"/>
      <c r="M61" s="59"/>
      <c r="N61" s="60"/>
      <c r="O61" s="60"/>
      <c r="P61" s="59"/>
      <c r="Q61" s="61"/>
      <c r="R61" s="61"/>
      <c r="S61" s="114"/>
    </row>
    <row r="62" spans="2:19" x14ac:dyDescent="0.25">
      <c r="I62" s="62">
        <v>4</v>
      </c>
      <c r="J62" s="63"/>
      <c r="K62" s="63"/>
      <c r="L62" s="63"/>
      <c r="M62" s="63"/>
      <c r="N62" s="64"/>
      <c r="O62" s="64"/>
      <c r="P62" s="63"/>
      <c r="Q62" s="65"/>
      <c r="R62" s="65"/>
      <c r="S62" s="114"/>
    </row>
    <row r="63" spans="2:19" ht="15.75" thickBot="1" x14ac:dyDescent="0.3">
      <c r="I63" s="66" t="s">
        <v>61</v>
      </c>
      <c r="J63" s="67"/>
      <c r="K63" s="68"/>
      <c r="L63" s="67"/>
      <c r="M63" s="67"/>
      <c r="N63" s="67"/>
      <c r="O63" s="74"/>
      <c r="P63" s="67"/>
      <c r="Q63" s="70"/>
      <c r="R63" s="71"/>
      <c r="S63" s="114"/>
    </row>
    <row r="64" spans="2:19" ht="15.75" thickTop="1" x14ac:dyDescent="0.25">
      <c r="K64" s="72"/>
    </row>
    <row r="66" spans="2:19" ht="15.75" thickBot="1" x14ac:dyDescent="0.3"/>
    <row r="67" spans="2:19" ht="16.5" thickTop="1" thickBot="1" x14ac:dyDescent="0.3">
      <c r="B67" s="118" t="s">
        <v>95</v>
      </c>
      <c r="C67" s="119"/>
      <c r="D67" s="119"/>
      <c r="E67" s="119"/>
      <c r="F67" s="119"/>
      <c r="G67" s="120"/>
    </row>
    <row r="68" spans="2:19" ht="15.75" thickBot="1" x14ac:dyDescent="0.3">
      <c r="B68" s="121" t="s">
        <v>66</v>
      </c>
      <c r="C68" s="122"/>
      <c r="D68" s="50"/>
      <c r="E68" s="50"/>
      <c r="F68" s="50"/>
      <c r="G68" s="51"/>
    </row>
    <row r="69" spans="2:19" ht="15.75" thickBot="1" x14ac:dyDescent="0.3">
      <c r="B69" s="123" t="s">
        <v>67</v>
      </c>
      <c r="C69" s="125" t="s">
        <v>68</v>
      </c>
      <c r="D69" s="52" t="s">
        <v>69</v>
      </c>
      <c r="E69" s="52" t="s">
        <v>70</v>
      </c>
      <c r="F69" s="127" t="s">
        <v>71</v>
      </c>
      <c r="G69" s="128"/>
    </row>
    <row r="70" spans="2:19" ht="15.75" thickBot="1" x14ac:dyDescent="0.3">
      <c r="B70" s="124"/>
      <c r="C70" s="126"/>
      <c r="D70" s="52"/>
      <c r="E70" s="52"/>
      <c r="F70" s="52" t="s">
        <v>72</v>
      </c>
      <c r="G70" s="53" t="s">
        <v>73</v>
      </c>
    </row>
    <row r="71" spans="2:19" ht="15.75" thickBot="1" x14ac:dyDescent="0.3">
      <c r="B71" s="54">
        <v>1</v>
      </c>
      <c r="C71" s="52"/>
      <c r="D71" s="52"/>
      <c r="E71" s="52"/>
      <c r="F71" s="52"/>
      <c r="G71" s="53"/>
    </row>
    <row r="72" spans="2:19" ht="15.75" thickBot="1" x14ac:dyDescent="0.3">
      <c r="B72" s="54">
        <v>2</v>
      </c>
      <c r="C72" s="52"/>
      <c r="D72" s="52"/>
      <c r="E72" s="52"/>
      <c r="F72" s="52"/>
      <c r="G72" s="53"/>
    </row>
    <row r="73" spans="2:19" ht="15.75" thickBot="1" x14ac:dyDescent="0.3">
      <c r="B73" s="54">
        <v>3</v>
      </c>
      <c r="C73" s="52"/>
      <c r="D73" s="52"/>
      <c r="E73" s="52"/>
      <c r="F73" s="52"/>
      <c r="G73" s="53"/>
    </row>
    <row r="74" spans="2:19" ht="15.75" thickBot="1" x14ac:dyDescent="0.3">
      <c r="B74" s="54">
        <v>4</v>
      </c>
      <c r="C74" s="52"/>
      <c r="D74" s="52"/>
      <c r="E74" s="52"/>
      <c r="F74" s="52"/>
      <c r="G74" s="53"/>
    </row>
    <row r="75" spans="2:19" ht="15.75" thickBot="1" x14ac:dyDescent="0.3">
      <c r="B75" s="54">
        <v>5</v>
      </c>
      <c r="C75" s="52"/>
      <c r="D75" s="52"/>
      <c r="E75" s="52"/>
      <c r="F75" s="52"/>
      <c r="G75" s="53"/>
    </row>
    <row r="76" spans="2:19" ht="15.75" thickBot="1" x14ac:dyDescent="0.3">
      <c r="B76" s="55"/>
      <c r="C76" s="129" t="s">
        <v>74</v>
      </c>
      <c r="D76" s="129"/>
      <c r="E76" s="130"/>
      <c r="F76" s="56">
        <v>0</v>
      </c>
      <c r="G76" s="57">
        <v>0</v>
      </c>
    </row>
    <row r="77" spans="2:19" ht="16.5" thickTop="1" thickBot="1" x14ac:dyDescent="0.3"/>
    <row r="78" spans="2:19" ht="15.75" thickTop="1" x14ac:dyDescent="0.25">
      <c r="I78" s="131" t="s">
        <v>95</v>
      </c>
      <c r="J78" s="132"/>
      <c r="K78" s="132"/>
      <c r="L78" s="132"/>
      <c r="M78" s="132"/>
      <c r="N78" s="132"/>
      <c r="O78" s="132"/>
      <c r="P78" s="132"/>
      <c r="Q78" s="132"/>
      <c r="R78" s="132"/>
      <c r="S78" s="114"/>
    </row>
    <row r="79" spans="2:19" x14ac:dyDescent="0.25">
      <c r="I79" s="133" t="s">
        <v>75</v>
      </c>
      <c r="J79" s="135" t="s">
        <v>76</v>
      </c>
      <c r="K79" s="135"/>
      <c r="L79" s="135"/>
      <c r="M79" s="136"/>
      <c r="N79" s="137" t="s">
        <v>143</v>
      </c>
      <c r="O79" s="138"/>
      <c r="P79" s="138"/>
      <c r="Q79" s="138"/>
      <c r="R79" s="139"/>
    </row>
    <row r="80" spans="2:19" ht="38.25" x14ac:dyDescent="0.25">
      <c r="I80" s="134"/>
      <c r="J80" s="58" t="s">
        <v>77</v>
      </c>
      <c r="K80" s="59" t="s">
        <v>78</v>
      </c>
      <c r="L80" s="59" t="s">
        <v>79</v>
      </c>
      <c r="M80" s="59" t="s">
        <v>80</v>
      </c>
      <c r="N80" s="60" t="s">
        <v>81</v>
      </c>
      <c r="O80" s="60" t="s">
        <v>82</v>
      </c>
      <c r="P80" s="59" t="s">
        <v>83</v>
      </c>
      <c r="Q80" s="61" t="s">
        <v>84</v>
      </c>
      <c r="R80" s="61" t="s">
        <v>85</v>
      </c>
      <c r="S80" s="114"/>
    </row>
    <row r="81" spans="2:19" x14ac:dyDescent="0.25">
      <c r="I81" s="62">
        <v>1</v>
      </c>
      <c r="J81" s="59"/>
      <c r="K81" s="59"/>
      <c r="L81" s="59"/>
      <c r="M81" s="59"/>
      <c r="N81" s="60"/>
      <c r="O81" s="60"/>
      <c r="P81" s="59"/>
      <c r="Q81" s="61"/>
      <c r="R81" s="61"/>
      <c r="S81" s="114"/>
    </row>
    <row r="82" spans="2:19" x14ac:dyDescent="0.25">
      <c r="I82" s="62">
        <v>2</v>
      </c>
      <c r="J82" s="59"/>
      <c r="K82" s="59"/>
      <c r="L82" s="59"/>
      <c r="M82" s="59"/>
      <c r="N82" s="60"/>
      <c r="O82" s="60"/>
      <c r="P82" s="59"/>
      <c r="Q82" s="61"/>
      <c r="R82" s="61"/>
      <c r="S82" s="114"/>
    </row>
    <row r="83" spans="2:19" x14ac:dyDescent="0.25">
      <c r="I83" s="62">
        <v>3</v>
      </c>
      <c r="J83" s="59"/>
      <c r="K83" s="59"/>
      <c r="L83" s="59"/>
      <c r="M83" s="59"/>
      <c r="N83" s="60"/>
      <c r="O83" s="60"/>
      <c r="P83" s="59"/>
      <c r="Q83" s="61"/>
      <c r="R83" s="61"/>
      <c r="S83" s="114"/>
    </row>
    <row r="84" spans="2:19" x14ac:dyDescent="0.25">
      <c r="I84" s="62">
        <v>4</v>
      </c>
      <c r="J84" s="63"/>
      <c r="K84" s="63"/>
      <c r="L84" s="63"/>
      <c r="M84" s="63"/>
      <c r="N84" s="64"/>
      <c r="O84" s="64"/>
      <c r="P84" s="63"/>
      <c r="Q84" s="65"/>
      <c r="R84" s="65"/>
      <c r="S84" s="114"/>
    </row>
    <row r="85" spans="2:19" ht="15.75" thickBot="1" x14ac:dyDescent="0.3">
      <c r="I85" s="66" t="s">
        <v>61</v>
      </c>
      <c r="J85" s="67"/>
      <c r="K85" s="68"/>
      <c r="L85" s="67"/>
      <c r="M85" s="67"/>
      <c r="N85" s="67"/>
      <c r="O85" s="74"/>
      <c r="P85" s="67"/>
      <c r="Q85" s="70"/>
      <c r="R85" s="115"/>
    </row>
    <row r="86" spans="2:19" ht="15.75" thickTop="1" x14ac:dyDescent="0.25">
      <c r="K86" s="72"/>
    </row>
    <row r="89" spans="2:19" ht="15.75" thickBot="1" x14ac:dyDescent="0.3"/>
    <row r="90" spans="2:19" ht="16.5" thickTop="1" thickBot="1" x14ac:dyDescent="0.3">
      <c r="B90" s="118" t="s">
        <v>96</v>
      </c>
      <c r="C90" s="119"/>
      <c r="D90" s="119"/>
      <c r="E90" s="119"/>
      <c r="F90" s="119"/>
      <c r="G90" s="120"/>
    </row>
    <row r="91" spans="2:19" ht="15.75" thickBot="1" x14ac:dyDescent="0.3">
      <c r="B91" s="121" t="s">
        <v>66</v>
      </c>
      <c r="C91" s="122"/>
      <c r="D91" s="50"/>
      <c r="E91" s="50"/>
      <c r="F91" s="50"/>
      <c r="G91" s="51"/>
    </row>
    <row r="92" spans="2:19" ht="15.75" thickBot="1" x14ac:dyDescent="0.3">
      <c r="B92" s="123" t="s">
        <v>67</v>
      </c>
      <c r="C92" s="125" t="s">
        <v>68</v>
      </c>
      <c r="D92" s="52" t="s">
        <v>69</v>
      </c>
      <c r="E92" s="52" t="s">
        <v>70</v>
      </c>
      <c r="F92" s="127" t="s">
        <v>71</v>
      </c>
      <c r="G92" s="128"/>
    </row>
    <row r="93" spans="2:19" ht="15.75" thickBot="1" x14ac:dyDescent="0.3">
      <c r="B93" s="124"/>
      <c r="C93" s="126"/>
      <c r="D93" s="52"/>
      <c r="E93" s="52"/>
      <c r="F93" s="52" t="s">
        <v>72</v>
      </c>
      <c r="G93" s="53" t="s">
        <v>73</v>
      </c>
    </row>
    <row r="94" spans="2:19" ht="15.75" thickBot="1" x14ac:dyDescent="0.3">
      <c r="B94" s="54">
        <v>1</v>
      </c>
      <c r="C94" s="52"/>
      <c r="D94" s="52"/>
      <c r="E94" s="52"/>
      <c r="F94" s="52"/>
      <c r="G94" s="53"/>
    </row>
    <row r="95" spans="2:19" ht="15.75" thickBot="1" x14ac:dyDescent="0.3">
      <c r="B95" s="54">
        <v>2</v>
      </c>
      <c r="C95" s="52"/>
      <c r="D95" s="52"/>
      <c r="E95" s="52"/>
      <c r="F95" s="52"/>
      <c r="G95" s="53"/>
    </row>
    <row r="96" spans="2:19" ht="15.75" thickBot="1" x14ac:dyDescent="0.3">
      <c r="B96" s="54">
        <v>3</v>
      </c>
      <c r="C96" s="52"/>
      <c r="D96" s="52"/>
      <c r="E96" s="52"/>
      <c r="F96" s="52"/>
      <c r="G96" s="53"/>
    </row>
    <row r="97" spans="2:19" ht="15.75" thickBot="1" x14ac:dyDescent="0.3">
      <c r="B97" s="54">
        <v>4</v>
      </c>
      <c r="C97" s="52"/>
      <c r="D97" s="52"/>
      <c r="E97" s="52"/>
      <c r="F97" s="52"/>
      <c r="G97" s="53"/>
    </row>
    <row r="98" spans="2:19" ht="15.75" thickBot="1" x14ac:dyDescent="0.3">
      <c r="B98" s="54">
        <v>5</v>
      </c>
      <c r="C98" s="52"/>
      <c r="D98" s="52"/>
      <c r="E98" s="52"/>
      <c r="F98" s="52"/>
      <c r="G98" s="53"/>
    </row>
    <row r="99" spans="2:19" ht="15.75" thickBot="1" x14ac:dyDescent="0.3">
      <c r="B99" s="55"/>
      <c r="C99" s="129" t="s">
        <v>74</v>
      </c>
      <c r="D99" s="129"/>
      <c r="E99" s="130"/>
      <c r="F99" s="56">
        <v>0</v>
      </c>
      <c r="G99" s="57">
        <v>0</v>
      </c>
    </row>
    <row r="100" spans="2:19" ht="16.5" thickTop="1" thickBot="1" x14ac:dyDescent="0.3"/>
    <row r="101" spans="2:19" ht="15.75" thickTop="1" x14ac:dyDescent="0.25">
      <c r="I101" s="131" t="s">
        <v>96</v>
      </c>
      <c r="J101" s="132"/>
      <c r="K101" s="132"/>
      <c r="L101" s="132"/>
      <c r="M101" s="132"/>
      <c r="N101" s="132"/>
      <c r="O101" s="132"/>
      <c r="P101" s="132"/>
      <c r="Q101" s="132"/>
      <c r="R101" s="132"/>
      <c r="S101" s="114"/>
    </row>
    <row r="102" spans="2:19" x14ac:dyDescent="0.25">
      <c r="I102" s="133" t="s">
        <v>75</v>
      </c>
      <c r="J102" s="135" t="s">
        <v>76</v>
      </c>
      <c r="K102" s="135"/>
      <c r="L102" s="135"/>
      <c r="M102" s="136"/>
      <c r="N102" s="137" t="s">
        <v>143</v>
      </c>
      <c r="O102" s="138"/>
      <c r="P102" s="138"/>
      <c r="Q102" s="138"/>
      <c r="R102" s="139"/>
    </row>
    <row r="103" spans="2:19" ht="38.25" x14ac:dyDescent="0.25">
      <c r="I103" s="134"/>
      <c r="J103" s="58" t="s">
        <v>77</v>
      </c>
      <c r="K103" s="59" t="s">
        <v>78</v>
      </c>
      <c r="L103" s="59" t="s">
        <v>79</v>
      </c>
      <c r="M103" s="59" t="s">
        <v>80</v>
      </c>
      <c r="N103" s="60" t="s">
        <v>81</v>
      </c>
      <c r="O103" s="60" t="s">
        <v>82</v>
      </c>
      <c r="P103" s="59" t="s">
        <v>83</v>
      </c>
      <c r="Q103" s="61" t="s">
        <v>84</v>
      </c>
      <c r="R103" s="61" t="s">
        <v>85</v>
      </c>
      <c r="S103" s="114"/>
    </row>
    <row r="104" spans="2:19" x14ac:dyDescent="0.25">
      <c r="I104" s="62">
        <v>1</v>
      </c>
      <c r="J104" s="59"/>
      <c r="K104" s="59"/>
      <c r="L104" s="59"/>
      <c r="M104" s="59"/>
      <c r="N104" s="60"/>
      <c r="O104" s="60"/>
      <c r="P104" s="59"/>
      <c r="Q104" s="61"/>
      <c r="R104" s="61"/>
      <c r="S104" s="114"/>
    </row>
    <row r="105" spans="2:19" x14ac:dyDescent="0.25">
      <c r="I105" s="62">
        <v>2</v>
      </c>
      <c r="J105" s="59"/>
      <c r="K105" s="59"/>
      <c r="L105" s="59"/>
      <c r="M105" s="59"/>
      <c r="N105" s="60"/>
      <c r="O105" s="60"/>
      <c r="P105" s="59"/>
      <c r="Q105" s="61"/>
      <c r="R105" s="61"/>
      <c r="S105" s="114"/>
    </row>
    <row r="106" spans="2:19" x14ac:dyDescent="0.25">
      <c r="I106" s="62">
        <v>3</v>
      </c>
      <c r="J106" s="59"/>
      <c r="K106" s="59"/>
      <c r="L106" s="59"/>
      <c r="M106" s="59"/>
      <c r="N106" s="60"/>
      <c r="O106" s="60"/>
      <c r="P106" s="59"/>
      <c r="Q106" s="61"/>
      <c r="R106" s="61"/>
      <c r="S106" s="114"/>
    </row>
    <row r="107" spans="2:19" x14ac:dyDescent="0.25">
      <c r="I107" s="62">
        <v>4</v>
      </c>
      <c r="J107" s="63"/>
      <c r="K107" s="63"/>
      <c r="L107" s="63"/>
      <c r="M107" s="63"/>
      <c r="N107" s="64"/>
      <c r="O107" s="64"/>
      <c r="P107" s="63"/>
      <c r="Q107" s="65"/>
      <c r="R107" s="65"/>
      <c r="S107" s="114"/>
    </row>
    <row r="108" spans="2:19" ht="15.75" thickBot="1" x14ac:dyDescent="0.3">
      <c r="I108" s="66" t="s">
        <v>61</v>
      </c>
      <c r="J108" s="67"/>
      <c r="K108" s="74"/>
      <c r="L108" s="67"/>
      <c r="M108" s="67"/>
      <c r="N108" s="67"/>
      <c r="O108" s="74"/>
      <c r="P108" s="67"/>
      <c r="Q108" s="70"/>
      <c r="R108" s="71"/>
      <c r="S108" s="114"/>
    </row>
    <row r="109" spans="2:19" ht="15.75" thickTop="1" x14ac:dyDescent="0.25"/>
    <row r="114" spans="2:19" ht="15.75" thickBot="1" x14ac:dyDescent="0.3"/>
    <row r="115" spans="2:19" ht="16.5" thickTop="1" thickBot="1" x14ac:dyDescent="0.3">
      <c r="B115" s="118" t="s">
        <v>97</v>
      </c>
      <c r="C115" s="119"/>
      <c r="D115" s="119"/>
      <c r="E115" s="119"/>
      <c r="F115" s="119"/>
      <c r="G115" s="120"/>
    </row>
    <row r="116" spans="2:19" ht="15.75" thickBot="1" x14ac:dyDescent="0.3">
      <c r="B116" s="121" t="s">
        <v>66</v>
      </c>
      <c r="C116" s="122"/>
      <c r="D116" s="50"/>
      <c r="E116" s="50"/>
      <c r="F116" s="50"/>
      <c r="G116" s="51"/>
    </row>
    <row r="117" spans="2:19" ht="15.75" thickBot="1" x14ac:dyDescent="0.3">
      <c r="B117" s="123" t="s">
        <v>67</v>
      </c>
      <c r="C117" s="125" t="s">
        <v>68</v>
      </c>
      <c r="D117" s="52" t="s">
        <v>69</v>
      </c>
      <c r="E117" s="52" t="s">
        <v>70</v>
      </c>
      <c r="F117" s="127" t="s">
        <v>71</v>
      </c>
      <c r="G117" s="128"/>
    </row>
    <row r="118" spans="2:19" ht="15.75" thickBot="1" x14ac:dyDescent="0.3">
      <c r="B118" s="124"/>
      <c r="C118" s="126"/>
      <c r="D118" s="52"/>
      <c r="E118" s="52"/>
      <c r="F118" s="52" t="s">
        <v>72</v>
      </c>
      <c r="G118" s="53" t="s">
        <v>73</v>
      </c>
    </row>
    <row r="119" spans="2:19" ht="15.75" thickBot="1" x14ac:dyDescent="0.3">
      <c r="B119" s="54">
        <v>1</v>
      </c>
      <c r="C119" s="52"/>
      <c r="D119" s="52"/>
      <c r="E119" s="52"/>
      <c r="F119" s="52"/>
      <c r="G119" s="53"/>
    </row>
    <row r="120" spans="2:19" ht="15.75" thickBot="1" x14ac:dyDescent="0.3">
      <c r="B120" s="54">
        <v>2</v>
      </c>
      <c r="C120" s="52"/>
      <c r="D120" s="52"/>
      <c r="E120" s="52"/>
      <c r="F120" s="52"/>
      <c r="G120" s="53"/>
    </row>
    <row r="121" spans="2:19" ht="15.75" thickBot="1" x14ac:dyDescent="0.3">
      <c r="B121" s="54">
        <v>3</v>
      </c>
      <c r="C121" s="52"/>
      <c r="D121" s="52"/>
      <c r="E121" s="52"/>
      <c r="F121" s="52"/>
      <c r="G121" s="53"/>
    </row>
    <row r="122" spans="2:19" ht="15.75" thickBot="1" x14ac:dyDescent="0.3">
      <c r="B122" s="54">
        <v>4</v>
      </c>
      <c r="C122" s="52"/>
      <c r="D122" s="52"/>
      <c r="E122" s="52"/>
      <c r="F122" s="52"/>
      <c r="G122" s="53"/>
    </row>
    <row r="123" spans="2:19" ht="15.75" thickBot="1" x14ac:dyDescent="0.3">
      <c r="B123" s="54">
        <v>5</v>
      </c>
      <c r="C123" s="52"/>
      <c r="D123" s="52"/>
      <c r="E123" s="52"/>
      <c r="F123" s="52"/>
      <c r="G123" s="53"/>
    </row>
    <row r="124" spans="2:19" ht="15.75" thickBot="1" x14ac:dyDescent="0.3">
      <c r="B124" s="55"/>
      <c r="C124" s="129" t="s">
        <v>74</v>
      </c>
      <c r="D124" s="129"/>
      <c r="E124" s="130"/>
      <c r="F124" s="56">
        <v>0</v>
      </c>
      <c r="G124" s="57">
        <v>0</v>
      </c>
    </row>
    <row r="125" spans="2:19" ht="16.5" thickTop="1" thickBot="1" x14ac:dyDescent="0.3"/>
    <row r="126" spans="2:19" ht="15.75" thickTop="1" x14ac:dyDescent="0.25">
      <c r="I126" s="131" t="s">
        <v>97</v>
      </c>
      <c r="J126" s="132"/>
      <c r="K126" s="132"/>
      <c r="L126" s="132"/>
      <c r="M126" s="132"/>
      <c r="N126" s="132"/>
      <c r="O126" s="132"/>
      <c r="P126" s="132"/>
      <c r="Q126" s="132"/>
      <c r="R126" s="140"/>
    </row>
    <row r="127" spans="2:19" x14ac:dyDescent="0.25">
      <c r="I127" s="133" t="s">
        <v>75</v>
      </c>
      <c r="J127" s="135" t="s">
        <v>76</v>
      </c>
      <c r="K127" s="135"/>
      <c r="L127" s="135"/>
      <c r="M127" s="136"/>
      <c r="N127" s="137" t="s">
        <v>143</v>
      </c>
      <c r="O127" s="138"/>
      <c r="P127" s="138"/>
      <c r="Q127" s="138"/>
      <c r="R127" s="139"/>
    </row>
    <row r="128" spans="2:19" ht="38.25" x14ac:dyDescent="0.25">
      <c r="I128" s="134"/>
      <c r="J128" s="58" t="s">
        <v>77</v>
      </c>
      <c r="K128" s="59" t="s">
        <v>78</v>
      </c>
      <c r="L128" s="59" t="s">
        <v>79</v>
      </c>
      <c r="M128" s="59" t="s">
        <v>80</v>
      </c>
      <c r="N128" s="60" t="s">
        <v>81</v>
      </c>
      <c r="O128" s="60" t="s">
        <v>82</v>
      </c>
      <c r="P128" s="59" t="s">
        <v>83</v>
      </c>
      <c r="Q128" s="61" t="s">
        <v>84</v>
      </c>
      <c r="R128" s="61" t="s">
        <v>85</v>
      </c>
      <c r="S128" s="114"/>
    </row>
    <row r="129" spans="2:19" x14ac:dyDescent="0.25">
      <c r="I129" s="62">
        <v>1</v>
      </c>
      <c r="J129" s="59"/>
      <c r="K129" s="59"/>
      <c r="L129" s="59"/>
      <c r="M129" s="59"/>
      <c r="N129" s="60"/>
      <c r="O129" s="60"/>
      <c r="P129" s="59"/>
      <c r="Q129" s="61"/>
      <c r="R129" s="61"/>
      <c r="S129" s="114"/>
    </row>
    <row r="130" spans="2:19" x14ac:dyDescent="0.25">
      <c r="I130" s="62">
        <v>2</v>
      </c>
      <c r="J130" s="59"/>
      <c r="K130" s="59"/>
      <c r="L130" s="59"/>
      <c r="M130" s="59"/>
      <c r="N130" s="60"/>
      <c r="O130" s="60"/>
      <c r="P130" s="59"/>
      <c r="Q130" s="61"/>
      <c r="R130" s="61"/>
      <c r="S130" s="114"/>
    </row>
    <row r="131" spans="2:19" x14ac:dyDescent="0.25">
      <c r="I131" s="62">
        <v>3</v>
      </c>
      <c r="J131" s="59"/>
      <c r="K131" s="59"/>
      <c r="L131" s="59"/>
      <c r="M131" s="59"/>
      <c r="N131" s="60"/>
      <c r="O131" s="60"/>
      <c r="P131" s="59"/>
      <c r="Q131" s="61"/>
      <c r="R131" s="61"/>
      <c r="S131" s="114"/>
    </row>
    <row r="132" spans="2:19" x14ac:dyDescent="0.25">
      <c r="I132" s="62">
        <v>4</v>
      </c>
      <c r="J132" s="63"/>
      <c r="K132" s="63"/>
      <c r="L132" s="63"/>
      <c r="M132" s="63"/>
      <c r="N132" s="64"/>
      <c r="O132" s="64"/>
      <c r="P132" s="63"/>
      <c r="Q132" s="65"/>
      <c r="R132" s="73"/>
    </row>
    <row r="133" spans="2:19" ht="15.75" thickBot="1" x14ac:dyDescent="0.3">
      <c r="I133" s="66" t="s">
        <v>61</v>
      </c>
      <c r="J133" s="67"/>
      <c r="K133" s="68"/>
      <c r="L133" s="67"/>
      <c r="M133" s="67"/>
      <c r="N133" s="67"/>
      <c r="O133" s="74"/>
      <c r="P133" s="67"/>
      <c r="Q133" s="70"/>
      <c r="R133" s="71"/>
      <c r="S133" s="114"/>
    </row>
    <row r="134" spans="2:19" ht="15.75" thickTop="1" x14ac:dyDescent="0.25">
      <c r="K134" s="72"/>
    </row>
    <row r="138" spans="2:19" ht="15.75" thickBot="1" x14ac:dyDescent="0.3"/>
    <row r="139" spans="2:19" ht="16.5" thickTop="1" thickBot="1" x14ac:dyDescent="0.3">
      <c r="B139" s="118" t="s">
        <v>98</v>
      </c>
      <c r="C139" s="119"/>
      <c r="D139" s="119"/>
      <c r="E139" s="119"/>
      <c r="F139" s="119"/>
      <c r="G139" s="120"/>
    </row>
    <row r="140" spans="2:19" ht="15.75" thickBot="1" x14ac:dyDescent="0.3">
      <c r="B140" s="121" t="s">
        <v>66</v>
      </c>
      <c r="C140" s="122"/>
      <c r="D140" s="50"/>
      <c r="E140" s="50"/>
      <c r="F140" s="50"/>
      <c r="G140" s="51"/>
    </row>
    <row r="141" spans="2:19" ht="15.75" thickBot="1" x14ac:dyDescent="0.3">
      <c r="B141" s="123" t="s">
        <v>67</v>
      </c>
      <c r="C141" s="125" t="s">
        <v>68</v>
      </c>
      <c r="D141" s="52" t="s">
        <v>69</v>
      </c>
      <c r="E141" s="52" t="s">
        <v>70</v>
      </c>
      <c r="F141" s="127" t="s">
        <v>71</v>
      </c>
      <c r="G141" s="128"/>
    </row>
    <row r="142" spans="2:19" ht="15.75" thickBot="1" x14ac:dyDescent="0.3">
      <c r="B142" s="124"/>
      <c r="C142" s="126"/>
      <c r="D142" s="52"/>
      <c r="E142" s="52"/>
      <c r="F142" s="52" t="s">
        <v>72</v>
      </c>
      <c r="G142" s="53" t="s">
        <v>73</v>
      </c>
    </row>
    <row r="143" spans="2:19" ht="15.75" thickBot="1" x14ac:dyDescent="0.3">
      <c r="B143" s="54">
        <v>1</v>
      </c>
      <c r="C143" s="52"/>
      <c r="D143" s="52"/>
      <c r="E143" s="52"/>
      <c r="F143" s="52"/>
      <c r="G143" s="53"/>
    </row>
    <row r="144" spans="2:19" ht="15.75" thickBot="1" x14ac:dyDescent="0.3">
      <c r="B144" s="54">
        <v>2</v>
      </c>
      <c r="C144" s="52"/>
      <c r="D144" s="52"/>
      <c r="E144" s="52"/>
      <c r="F144" s="52"/>
      <c r="G144" s="53"/>
    </row>
    <row r="145" spans="2:19" ht="15.75" thickBot="1" x14ac:dyDescent="0.3">
      <c r="B145" s="54">
        <v>3</v>
      </c>
      <c r="C145" s="52"/>
      <c r="D145" s="52"/>
      <c r="E145" s="52"/>
      <c r="F145" s="52"/>
      <c r="G145" s="53"/>
    </row>
    <row r="146" spans="2:19" ht="15.75" thickBot="1" x14ac:dyDescent="0.3">
      <c r="B146" s="54">
        <v>4</v>
      </c>
      <c r="C146" s="52"/>
      <c r="D146" s="52"/>
      <c r="E146" s="52"/>
      <c r="F146" s="52"/>
      <c r="G146" s="53"/>
    </row>
    <row r="147" spans="2:19" ht="15.75" thickBot="1" x14ac:dyDescent="0.3">
      <c r="B147" s="54">
        <v>5</v>
      </c>
      <c r="C147" s="52"/>
      <c r="D147" s="52"/>
      <c r="E147" s="52"/>
      <c r="F147" s="52"/>
      <c r="G147" s="53"/>
    </row>
    <row r="148" spans="2:19" ht="15.75" thickBot="1" x14ac:dyDescent="0.3">
      <c r="B148" s="55"/>
      <c r="C148" s="129" t="s">
        <v>74</v>
      </c>
      <c r="D148" s="129"/>
      <c r="E148" s="130"/>
      <c r="F148" s="56">
        <v>0</v>
      </c>
      <c r="G148" s="57">
        <v>0</v>
      </c>
    </row>
    <row r="149" spans="2:19" ht="16.5" thickTop="1" thickBot="1" x14ac:dyDescent="0.3"/>
    <row r="150" spans="2:19" ht="15.75" thickTop="1" x14ac:dyDescent="0.25">
      <c r="I150" s="131" t="s">
        <v>98</v>
      </c>
      <c r="J150" s="132"/>
      <c r="K150" s="132"/>
      <c r="L150" s="132"/>
      <c r="M150" s="132"/>
      <c r="N150" s="132"/>
      <c r="O150" s="132"/>
      <c r="P150" s="132"/>
      <c r="Q150" s="132"/>
      <c r="R150" s="140"/>
    </row>
    <row r="151" spans="2:19" x14ac:dyDescent="0.25">
      <c r="I151" s="133" t="s">
        <v>75</v>
      </c>
      <c r="J151" s="135" t="s">
        <v>76</v>
      </c>
      <c r="K151" s="135"/>
      <c r="L151" s="135"/>
      <c r="M151" s="136"/>
      <c r="N151" s="137" t="s">
        <v>143</v>
      </c>
      <c r="O151" s="138"/>
      <c r="P151" s="138"/>
      <c r="Q151" s="138"/>
      <c r="R151" s="139"/>
    </row>
    <row r="152" spans="2:19" ht="38.25" x14ac:dyDescent="0.25">
      <c r="I152" s="134"/>
      <c r="J152" s="58" t="s">
        <v>77</v>
      </c>
      <c r="K152" s="59" t="s">
        <v>78</v>
      </c>
      <c r="L152" s="59" t="s">
        <v>79</v>
      </c>
      <c r="M152" s="59" t="s">
        <v>80</v>
      </c>
      <c r="N152" s="60" t="s">
        <v>81</v>
      </c>
      <c r="O152" s="60" t="s">
        <v>82</v>
      </c>
      <c r="P152" s="59" t="s">
        <v>83</v>
      </c>
      <c r="Q152" s="61" t="s">
        <v>84</v>
      </c>
      <c r="R152" s="61" t="s">
        <v>85</v>
      </c>
      <c r="S152" s="114"/>
    </row>
    <row r="153" spans="2:19" x14ac:dyDescent="0.25">
      <c r="I153" s="62">
        <v>1</v>
      </c>
      <c r="J153" s="59"/>
      <c r="K153" s="59"/>
      <c r="L153" s="59"/>
      <c r="M153" s="59"/>
      <c r="N153" s="60"/>
      <c r="O153" s="60"/>
      <c r="P153" s="59"/>
      <c r="Q153" s="61"/>
      <c r="R153" s="61"/>
      <c r="S153" s="114"/>
    </row>
    <row r="154" spans="2:19" x14ac:dyDescent="0.25">
      <c r="I154" s="62">
        <v>2</v>
      </c>
      <c r="J154" s="59"/>
      <c r="K154" s="59"/>
      <c r="L154" s="59"/>
      <c r="M154" s="59"/>
      <c r="N154" s="60"/>
      <c r="O154" s="60"/>
      <c r="P154" s="59"/>
      <c r="Q154" s="61"/>
      <c r="R154" s="61"/>
      <c r="S154" s="114"/>
    </row>
    <row r="155" spans="2:19" x14ac:dyDescent="0.25">
      <c r="I155" s="62">
        <v>3</v>
      </c>
      <c r="J155" s="59"/>
      <c r="K155" s="59"/>
      <c r="L155" s="59"/>
      <c r="M155" s="59"/>
      <c r="N155" s="60"/>
      <c r="O155" s="60"/>
      <c r="P155" s="59"/>
      <c r="Q155" s="61"/>
      <c r="R155" s="61"/>
      <c r="S155" s="114"/>
    </row>
    <row r="156" spans="2:19" x14ac:dyDescent="0.25">
      <c r="I156" s="62">
        <v>4</v>
      </c>
      <c r="J156" s="63"/>
      <c r="K156" s="63"/>
      <c r="L156" s="63"/>
      <c r="M156" s="63"/>
      <c r="N156" s="64"/>
      <c r="O156" s="64"/>
      <c r="P156" s="63"/>
      <c r="Q156" s="65"/>
      <c r="R156" s="65"/>
      <c r="S156" s="114"/>
    </row>
    <row r="157" spans="2:19" ht="15.75" thickBot="1" x14ac:dyDescent="0.3">
      <c r="I157" s="66" t="s">
        <v>61</v>
      </c>
      <c r="J157" s="67"/>
      <c r="K157" s="68"/>
      <c r="L157" s="67"/>
      <c r="M157" s="67"/>
      <c r="N157" s="67"/>
      <c r="O157" s="74"/>
      <c r="P157" s="67"/>
      <c r="Q157" s="70"/>
      <c r="R157" s="71"/>
      <c r="S157" s="114"/>
    </row>
    <row r="158" spans="2:19" ht="15.75" thickTop="1" x14ac:dyDescent="0.25">
      <c r="K158" s="72"/>
    </row>
    <row r="162" spans="2:18" ht="15.75" thickBot="1" x14ac:dyDescent="0.3"/>
    <row r="163" spans="2:18" ht="16.5" thickTop="1" thickBot="1" x14ac:dyDescent="0.3">
      <c r="B163" s="118" t="s">
        <v>99</v>
      </c>
      <c r="C163" s="119"/>
      <c r="D163" s="119"/>
      <c r="E163" s="119"/>
      <c r="F163" s="119"/>
      <c r="G163" s="120"/>
    </row>
    <row r="164" spans="2:18" ht="15.75" thickBot="1" x14ac:dyDescent="0.3">
      <c r="B164" s="121" t="s">
        <v>66</v>
      </c>
      <c r="C164" s="122"/>
      <c r="D164" s="50"/>
      <c r="E164" s="50"/>
      <c r="F164" s="50"/>
      <c r="G164" s="51"/>
    </row>
    <row r="165" spans="2:18" ht="15.75" thickBot="1" x14ac:dyDescent="0.3">
      <c r="B165" s="123" t="s">
        <v>67</v>
      </c>
      <c r="C165" s="125" t="s">
        <v>68</v>
      </c>
      <c r="D165" s="52" t="s">
        <v>69</v>
      </c>
      <c r="E165" s="52" t="s">
        <v>70</v>
      </c>
      <c r="F165" s="127" t="s">
        <v>71</v>
      </c>
      <c r="G165" s="128"/>
    </row>
    <row r="166" spans="2:18" ht="15.75" thickBot="1" x14ac:dyDescent="0.3">
      <c r="B166" s="124"/>
      <c r="C166" s="126"/>
      <c r="D166" s="52"/>
      <c r="E166" s="52"/>
      <c r="F166" s="52" t="s">
        <v>72</v>
      </c>
      <c r="G166" s="53" t="s">
        <v>73</v>
      </c>
    </row>
    <row r="167" spans="2:18" ht="15.75" thickBot="1" x14ac:dyDescent="0.3">
      <c r="B167" s="54">
        <v>1</v>
      </c>
      <c r="C167" s="52"/>
      <c r="D167" s="52"/>
      <c r="E167" s="52"/>
      <c r="F167" s="52"/>
      <c r="G167" s="53"/>
    </row>
    <row r="168" spans="2:18" ht="15.75" thickBot="1" x14ac:dyDescent="0.3">
      <c r="B168" s="54">
        <v>2</v>
      </c>
      <c r="C168" s="52"/>
      <c r="D168" s="52"/>
      <c r="E168" s="52"/>
      <c r="F168" s="52"/>
      <c r="G168" s="53"/>
    </row>
    <row r="169" spans="2:18" ht="15.75" thickBot="1" x14ac:dyDescent="0.3">
      <c r="B169" s="54">
        <v>3</v>
      </c>
      <c r="C169" s="52"/>
      <c r="D169" s="52"/>
      <c r="E169" s="52"/>
      <c r="F169" s="52"/>
      <c r="G169" s="53"/>
    </row>
    <row r="170" spans="2:18" ht="15.75" thickBot="1" x14ac:dyDescent="0.3">
      <c r="B170" s="54">
        <v>4</v>
      </c>
      <c r="C170" s="52"/>
      <c r="D170" s="52"/>
      <c r="E170" s="52"/>
      <c r="F170" s="52"/>
      <c r="G170" s="53"/>
    </row>
    <row r="171" spans="2:18" ht="15.75" thickBot="1" x14ac:dyDescent="0.3">
      <c r="B171" s="54">
        <v>5</v>
      </c>
      <c r="C171" s="52"/>
      <c r="D171" s="52"/>
      <c r="E171" s="52"/>
      <c r="F171" s="52"/>
      <c r="G171" s="53"/>
    </row>
    <row r="172" spans="2:18" ht="15.75" thickBot="1" x14ac:dyDescent="0.3">
      <c r="B172" s="55"/>
      <c r="C172" s="129" t="s">
        <v>74</v>
      </c>
      <c r="D172" s="129"/>
      <c r="E172" s="130"/>
      <c r="F172" s="56">
        <v>0</v>
      </c>
      <c r="G172" s="57">
        <v>0</v>
      </c>
    </row>
    <row r="173" spans="2:18" ht="16.5" thickTop="1" thickBot="1" x14ac:dyDescent="0.3"/>
    <row r="174" spans="2:18" ht="15.75" thickTop="1" x14ac:dyDescent="0.25">
      <c r="I174" s="131" t="s">
        <v>99</v>
      </c>
      <c r="J174" s="132"/>
      <c r="K174" s="132"/>
      <c r="L174" s="132"/>
      <c r="M174" s="132"/>
      <c r="N174" s="132"/>
      <c r="O174" s="132"/>
      <c r="P174" s="132"/>
      <c r="Q174" s="132"/>
      <c r="R174" s="140"/>
    </row>
    <row r="175" spans="2:18" x14ac:dyDescent="0.25">
      <c r="I175" s="133" t="s">
        <v>75</v>
      </c>
      <c r="J175" s="135" t="s">
        <v>76</v>
      </c>
      <c r="K175" s="135"/>
      <c r="L175" s="135"/>
      <c r="M175" s="136"/>
      <c r="N175" s="137" t="s">
        <v>143</v>
      </c>
      <c r="O175" s="138"/>
      <c r="P175" s="138"/>
      <c r="Q175" s="138"/>
      <c r="R175" s="139"/>
    </row>
    <row r="176" spans="2:18" ht="38.25" x14ac:dyDescent="0.25">
      <c r="I176" s="134"/>
      <c r="J176" s="58" t="s">
        <v>77</v>
      </c>
      <c r="K176" s="59" t="s">
        <v>78</v>
      </c>
      <c r="L176" s="59" t="s">
        <v>79</v>
      </c>
      <c r="M176" s="59" t="s">
        <v>80</v>
      </c>
      <c r="N176" s="60" t="s">
        <v>81</v>
      </c>
      <c r="O176" s="60" t="s">
        <v>82</v>
      </c>
      <c r="P176" s="59" t="s">
        <v>83</v>
      </c>
      <c r="Q176" s="61" t="s">
        <v>84</v>
      </c>
      <c r="R176" s="73" t="s">
        <v>85</v>
      </c>
    </row>
    <row r="177" spans="2:19" x14ac:dyDescent="0.25">
      <c r="I177" s="62">
        <v>1</v>
      </c>
      <c r="J177" s="59"/>
      <c r="K177" s="59"/>
      <c r="L177" s="59"/>
      <c r="M177" s="59"/>
      <c r="N177" s="60"/>
      <c r="O177" s="60"/>
      <c r="P177" s="59"/>
      <c r="Q177" s="61"/>
      <c r="R177" s="61"/>
      <c r="S177" s="114"/>
    </row>
    <row r="178" spans="2:19" x14ac:dyDescent="0.25">
      <c r="I178" s="62">
        <v>2</v>
      </c>
      <c r="J178" s="59"/>
      <c r="K178" s="59"/>
      <c r="L178" s="59"/>
      <c r="M178" s="59"/>
      <c r="N178" s="60"/>
      <c r="O178" s="60"/>
      <c r="P178" s="59"/>
      <c r="Q178" s="61"/>
      <c r="R178" s="73"/>
    </row>
    <row r="179" spans="2:19" x14ac:dyDescent="0.25">
      <c r="I179" s="62">
        <v>3</v>
      </c>
      <c r="J179" s="59"/>
      <c r="K179" s="59"/>
      <c r="L179" s="59"/>
      <c r="M179" s="59"/>
      <c r="N179" s="60"/>
      <c r="O179" s="60"/>
      <c r="P179" s="59"/>
      <c r="Q179" s="61"/>
      <c r="R179" s="73"/>
    </row>
    <row r="180" spans="2:19" x14ac:dyDescent="0.25">
      <c r="I180" s="62">
        <v>4</v>
      </c>
      <c r="J180" s="63"/>
      <c r="K180" s="63"/>
      <c r="L180" s="63"/>
      <c r="M180" s="63"/>
      <c r="N180" s="64"/>
      <c r="O180" s="64"/>
      <c r="P180" s="63"/>
      <c r="Q180" s="65"/>
      <c r="R180" s="73"/>
    </row>
    <row r="181" spans="2:19" ht="15.75" thickBot="1" x14ac:dyDescent="0.3">
      <c r="I181" s="66" t="s">
        <v>61</v>
      </c>
      <c r="J181" s="67"/>
      <c r="K181" s="68"/>
      <c r="L181" s="67"/>
      <c r="M181" s="67"/>
      <c r="N181" s="67"/>
      <c r="O181" s="74"/>
      <c r="P181" s="67"/>
      <c r="Q181" s="70"/>
      <c r="R181" s="115"/>
    </row>
    <row r="182" spans="2:19" ht="15.75" thickTop="1" x14ac:dyDescent="0.25">
      <c r="K182" s="72"/>
    </row>
    <row r="184" spans="2:19" ht="15.75" thickBot="1" x14ac:dyDescent="0.3"/>
    <row r="185" spans="2:19" ht="16.5" thickTop="1" thickBot="1" x14ac:dyDescent="0.3">
      <c r="B185" s="118" t="s">
        <v>32</v>
      </c>
      <c r="C185" s="119"/>
      <c r="D185" s="119"/>
      <c r="E185" s="119"/>
      <c r="F185" s="119"/>
      <c r="G185" s="120"/>
    </row>
    <row r="186" spans="2:19" ht="15.75" thickBot="1" x14ac:dyDescent="0.3">
      <c r="B186" s="121" t="s">
        <v>66</v>
      </c>
      <c r="C186" s="122"/>
      <c r="D186" s="50"/>
      <c r="E186" s="50"/>
      <c r="F186" s="50"/>
      <c r="G186" s="51"/>
    </row>
    <row r="187" spans="2:19" ht="15.75" thickBot="1" x14ac:dyDescent="0.3">
      <c r="B187" s="123" t="s">
        <v>67</v>
      </c>
      <c r="C187" s="125" t="s">
        <v>68</v>
      </c>
      <c r="D187" s="52" t="s">
        <v>69</v>
      </c>
      <c r="E187" s="52" t="s">
        <v>70</v>
      </c>
      <c r="F187" s="127" t="s">
        <v>71</v>
      </c>
      <c r="G187" s="128"/>
    </row>
    <row r="188" spans="2:19" ht="15.75" thickBot="1" x14ac:dyDescent="0.3">
      <c r="B188" s="124"/>
      <c r="C188" s="126"/>
      <c r="D188" s="52"/>
      <c r="E188" s="52"/>
      <c r="F188" s="52" t="s">
        <v>72</v>
      </c>
      <c r="G188" s="53" t="s">
        <v>73</v>
      </c>
    </row>
    <row r="189" spans="2:19" ht="15.75" thickBot="1" x14ac:dyDescent="0.3">
      <c r="B189" s="54">
        <v>1</v>
      </c>
      <c r="C189" s="52"/>
      <c r="D189" s="52"/>
      <c r="E189" s="52"/>
      <c r="F189" s="52"/>
      <c r="G189" s="53"/>
    </row>
    <row r="190" spans="2:19" ht="15.75" thickBot="1" x14ac:dyDescent="0.3">
      <c r="B190" s="54">
        <v>2</v>
      </c>
      <c r="C190" s="52"/>
      <c r="D190" s="52"/>
      <c r="E190" s="52"/>
      <c r="F190" s="52"/>
      <c r="G190" s="53"/>
    </row>
    <row r="191" spans="2:19" ht="15.75" thickBot="1" x14ac:dyDescent="0.3">
      <c r="B191" s="54">
        <v>3</v>
      </c>
      <c r="C191" s="52"/>
      <c r="D191" s="52"/>
      <c r="E191" s="52"/>
      <c r="F191" s="52"/>
      <c r="G191" s="53"/>
    </row>
    <row r="192" spans="2:19" ht="15.75" thickBot="1" x14ac:dyDescent="0.3">
      <c r="B192" s="54">
        <v>4</v>
      </c>
      <c r="C192" s="52"/>
      <c r="D192" s="52"/>
      <c r="E192" s="52"/>
      <c r="F192" s="52"/>
      <c r="G192" s="53"/>
    </row>
    <row r="193" spans="2:19" ht="15.75" thickBot="1" x14ac:dyDescent="0.3">
      <c r="B193" s="54">
        <v>5</v>
      </c>
      <c r="C193" s="52"/>
      <c r="D193" s="52"/>
      <c r="E193" s="52"/>
      <c r="F193" s="52"/>
      <c r="G193" s="53"/>
    </row>
    <row r="194" spans="2:19" ht="15.75" thickBot="1" x14ac:dyDescent="0.3">
      <c r="B194" s="55"/>
      <c r="C194" s="129" t="s">
        <v>74</v>
      </c>
      <c r="D194" s="129"/>
      <c r="E194" s="130"/>
      <c r="F194" s="56">
        <v>0</v>
      </c>
      <c r="G194" s="57">
        <v>0</v>
      </c>
    </row>
    <row r="195" spans="2:19" ht="16.5" thickTop="1" thickBot="1" x14ac:dyDescent="0.3"/>
    <row r="196" spans="2:19" ht="15.75" thickTop="1" x14ac:dyDescent="0.25">
      <c r="I196" s="131" t="s">
        <v>32</v>
      </c>
      <c r="J196" s="132"/>
      <c r="K196" s="132"/>
      <c r="L196" s="132"/>
      <c r="M196" s="132"/>
      <c r="N196" s="132"/>
      <c r="O196" s="132"/>
      <c r="P196" s="132"/>
      <c r="Q196" s="132"/>
      <c r="R196" s="132"/>
      <c r="S196" s="114"/>
    </row>
    <row r="197" spans="2:19" x14ac:dyDescent="0.25">
      <c r="I197" s="133" t="s">
        <v>75</v>
      </c>
      <c r="J197" s="135" t="s">
        <v>76</v>
      </c>
      <c r="K197" s="135"/>
      <c r="L197" s="135"/>
      <c r="M197" s="136"/>
      <c r="N197" s="137" t="s">
        <v>143</v>
      </c>
      <c r="O197" s="138"/>
      <c r="P197" s="138"/>
      <c r="Q197" s="138"/>
      <c r="R197" s="139"/>
    </row>
    <row r="198" spans="2:19" ht="38.25" x14ac:dyDescent="0.25">
      <c r="I198" s="134"/>
      <c r="J198" s="58" t="s">
        <v>77</v>
      </c>
      <c r="K198" s="59" t="s">
        <v>78</v>
      </c>
      <c r="L198" s="59" t="s">
        <v>79</v>
      </c>
      <c r="M198" s="59" t="s">
        <v>80</v>
      </c>
      <c r="N198" s="60" t="s">
        <v>81</v>
      </c>
      <c r="O198" s="60" t="s">
        <v>82</v>
      </c>
      <c r="P198" s="59" t="s">
        <v>83</v>
      </c>
      <c r="Q198" s="61" t="s">
        <v>84</v>
      </c>
      <c r="R198" s="61" t="s">
        <v>85</v>
      </c>
      <c r="S198" s="114"/>
    </row>
    <row r="199" spans="2:19" x14ac:dyDescent="0.25">
      <c r="I199" s="62">
        <v>1</v>
      </c>
      <c r="J199" s="59"/>
      <c r="K199" s="59"/>
      <c r="L199" s="59"/>
      <c r="M199" s="59"/>
      <c r="N199" s="60"/>
      <c r="O199" s="60"/>
      <c r="P199" s="59"/>
      <c r="Q199" s="61"/>
      <c r="R199" s="73"/>
    </row>
    <row r="200" spans="2:19" x14ac:dyDescent="0.25">
      <c r="I200" s="62">
        <v>2</v>
      </c>
      <c r="J200" s="59"/>
      <c r="K200" s="59"/>
      <c r="L200" s="59"/>
      <c r="M200" s="59"/>
      <c r="N200" s="60"/>
      <c r="O200" s="60"/>
      <c r="P200" s="59"/>
      <c r="Q200" s="61"/>
      <c r="R200" s="61"/>
      <c r="S200" s="114"/>
    </row>
    <row r="201" spans="2:19" x14ac:dyDescent="0.25">
      <c r="I201" s="62">
        <v>3</v>
      </c>
      <c r="J201" s="59"/>
      <c r="K201" s="59"/>
      <c r="L201" s="59"/>
      <c r="M201" s="59"/>
      <c r="N201" s="60"/>
      <c r="O201" s="60"/>
      <c r="P201" s="59"/>
      <c r="Q201" s="61"/>
      <c r="R201" s="73"/>
    </row>
    <row r="202" spans="2:19" x14ac:dyDescent="0.25">
      <c r="I202" s="62">
        <v>4</v>
      </c>
      <c r="J202" s="63"/>
      <c r="K202" s="63"/>
      <c r="L202" s="63"/>
      <c r="M202" s="63"/>
      <c r="N202" s="64"/>
      <c r="O202" s="64"/>
      <c r="P202" s="63"/>
      <c r="Q202" s="65"/>
      <c r="R202" s="73"/>
    </row>
    <row r="203" spans="2:19" ht="15.75" thickBot="1" x14ac:dyDescent="0.3">
      <c r="I203" s="66" t="s">
        <v>61</v>
      </c>
      <c r="J203" s="67"/>
      <c r="K203" s="74"/>
      <c r="L203" s="67"/>
      <c r="M203" s="67"/>
      <c r="N203" s="67"/>
      <c r="O203" s="74"/>
      <c r="P203" s="67"/>
      <c r="Q203" s="70"/>
      <c r="R203" s="71"/>
      <c r="S203" s="114"/>
    </row>
    <row r="204" spans="2:19" ht="15.75" thickTop="1" x14ac:dyDescent="0.25"/>
    <row r="206" spans="2:19" ht="15.75" thickBot="1" x14ac:dyDescent="0.3"/>
    <row r="207" spans="2:19" ht="16.5" thickTop="1" thickBot="1" x14ac:dyDescent="0.3">
      <c r="B207" s="118" t="s">
        <v>33</v>
      </c>
      <c r="C207" s="119"/>
      <c r="D207" s="119"/>
      <c r="E207" s="119"/>
      <c r="F207" s="119"/>
      <c r="G207" s="120"/>
    </row>
    <row r="208" spans="2:19" ht="15.75" thickBot="1" x14ac:dyDescent="0.3">
      <c r="B208" s="121" t="s">
        <v>66</v>
      </c>
      <c r="C208" s="122"/>
      <c r="D208" s="50"/>
      <c r="E208" s="50"/>
      <c r="F208" s="50"/>
      <c r="G208" s="51"/>
    </row>
    <row r="209" spans="2:19" x14ac:dyDescent="0.25">
      <c r="B209" s="123" t="s">
        <v>67</v>
      </c>
      <c r="C209" s="125" t="s">
        <v>68</v>
      </c>
      <c r="D209" s="52" t="s">
        <v>69</v>
      </c>
      <c r="E209" s="52" t="s">
        <v>70</v>
      </c>
      <c r="F209" s="127" t="s">
        <v>71</v>
      </c>
      <c r="G209" s="128"/>
    </row>
    <row r="210" spans="2:19" ht="15.75" thickBot="1" x14ac:dyDescent="0.3">
      <c r="B210" s="124"/>
      <c r="C210" s="126"/>
      <c r="D210" s="52"/>
      <c r="E210" s="52"/>
      <c r="F210" s="52" t="s">
        <v>72</v>
      </c>
      <c r="G210" s="53" t="s">
        <v>73</v>
      </c>
    </row>
    <row r="211" spans="2:19" ht="15.75" thickBot="1" x14ac:dyDescent="0.3">
      <c r="B211" s="54">
        <v>1</v>
      </c>
      <c r="C211" s="52"/>
      <c r="D211" s="52"/>
      <c r="E211" s="52"/>
      <c r="F211" s="52"/>
      <c r="G211" s="53"/>
    </row>
    <row r="212" spans="2:19" ht="15.75" thickBot="1" x14ac:dyDescent="0.3">
      <c r="B212" s="54">
        <v>2</v>
      </c>
      <c r="C212" s="52"/>
      <c r="D212" s="52"/>
      <c r="E212" s="52"/>
      <c r="F212" s="52"/>
      <c r="G212" s="53"/>
    </row>
    <row r="213" spans="2:19" ht="15.75" thickBot="1" x14ac:dyDescent="0.3">
      <c r="B213" s="54">
        <v>3</v>
      </c>
      <c r="C213" s="52"/>
      <c r="D213" s="52"/>
      <c r="E213" s="52"/>
      <c r="F213" s="52"/>
      <c r="G213" s="53"/>
    </row>
    <row r="214" spans="2:19" ht="15.75" thickBot="1" x14ac:dyDescent="0.3">
      <c r="B214" s="54">
        <v>4</v>
      </c>
      <c r="C214" s="52"/>
      <c r="D214" s="52"/>
      <c r="E214" s="52"/>
      <c r="F214" s="52"/>
      <c r="G214" s="53"/>
    </row>
    <row r="215" spans="2:19" ht="15.75" thickBot="1" x14ac:dyDescent="0.3">
      <c r="B215" s="54">
        <v>5</v>
      </c>
      <c r="C215" s="52"/>
      <c r="D215" s="52"/>
      <c r="E215" s="52"/>
      <c r="F215" s="52"/>
      <c r="G215" s="53"/>
    </row>
    <row r="216" spans="2:19" ht="15.75" thickBot="1" x14ac:dyDescent="0.3">
      <c r="B216" s="55"/>
      <c r="C216" s="129" t="s">
        <v>74</v>
      </c>
      <c r="D216" s="129"/>
      <c r="E216" s="130"/>
      <c r="F216" s="56">
        <v>0</v>
      </c>
      <c r="G216" s="57">
        <v>0</v>
      </c>
    </row>
    <row r="217" spans="2:19" ht="16.5" thickTop="1" thickBot="1" x14ac:dyDescent="0.3"/>
    <row r="218" spans="2:19" ht="15.75" thickTop="1" x14ac:dyDescent="0.25">
      <c r="I218" s="131" t="s">
        <v>33</v>
      </c>
      <c r="J218" s="132"/>
      <c r="K218" s="132"/>
      <c r="L218" s="132"/>
      <c r="M218" s="132"/>
      <c r="N218" s="132"/>
      <c r="O218" s="132"/>
      <c r="P218" s="132"/>
      <c r="Q218" s="132"/>
      <c r="R218" s="140"/>
    </row>
    <row r="219" spans="2:19" x14ac:dyDescent="0.25">
      <c r="I219" s="133" t="s">
        <v>75</v>
      </c>
      <c r="J219" s="135" t="s">
        <v>76</v>
      </c>
      <c r="K219" s="135"/>
      <c r="L219" s="135"/>
      <c r="M219" s="136"/>
      <c r="N219" s="137" t="s">
        <v>143</v>
      </c>
      <c r="O219" s="138"/>
      <c r="P219" s="138"/>
      <c r="Q219" s="138"/>
      <c r="R219" s="139"/>
    </row>
    <row r="220" spans="2:19" ht="38.25" x14ac:dyDescent="0.25">
      <c r="I220" s="134"/>
      <c r="J220" s="58" t="s">
        <v>77</v>
      </c>
      <c r="K220" s="59" t="s">
        <v>78</v>
      </c>
      <c r="L220" s="59" t="s">
        <v>79</v>
      </c>
      <c r="M220" s="59" t="s">
        <v>80</v>
      </c>
      <c r="N220" s="60" t="s">
        <v>81</v>
      </c>
      <c r="O220" s="60" t="s">
        <v>82</v>
      </c>
      <c r="P220" s="59" t="s">
        <v>83</v>
      </c>
      <c r="Q220" s="61" t="s">
        <v>84</v>
      </c>
      <c r="R220" s="61" t="s">
        <v>85</v>
      </c>
      <c r="S220" s="114"/>
    </row>
    <row r="221" spans="2:19" x14ac:dyDescent="0.25">
      <c r="I221" s="62">
        <v>1</v>
      </c>
      <c r="J221" s="59"/>
      <c r="K221" s="59"/>
      <c r="L221" s="59"/>
      <c r="M221" s="59"/>
      <c r="N221" s="60"/>
      <c r="O221" s="60"/>
      <c r="P221" s="59"/>
      <c r="Q221" s="61"/>
      <c r="R221" s="73"/>
    </row>
    <row r="222" spans="2:19" x14ac:dyDescent="0.25">
      <c r="I222" s="62">
        <v>2</v>
      </c>
      <c r="J222" s="59"/>
      <c r="K222" s="59"/>
      <c r="L222" s="59"/>
      <c r="M222" s="59"/>
      <c r="N222" s="60"/>
      <c r="O222" s="60"/>
      <c r="P222" s="59"/>
      <c r="Q222" s="61"/>
      <c r="R222" s="61"/>
      <c r="S222" s="114"/>
    </row>
    <row r="223" spans="2:19" x14ac:dyDescent="0.25">
      <c r="I223" s="62">
        <v>3</v>
      </c>
      <c r="J223" s="59"/>
      <c r="K223" s="59"/>
      <c r="L223" s="59"/>
      <c r="M223" s="59"/>
      <c r="N223" s="60"/>
      <c r="O223" s="60"/>
      <c r="P223" s="59"/>
      <c r="Q223" s="61"/>
      <c r="R223" s="61"/>
      <c r="S223" s="114"/>
    </row>
    <row r="224" spans="2:19" x14ac:dyDescent="0.25">
      <c r="I224" s="62">
        <v>4</v>
      </c>
      <c r="J224" s="63"/>
      <c r="K224" s="63"/>
      <c r="L224" s="63"/>
      <c r="M224" s="63"/>
      <c r="N224" s="64"/>
      <c r="O224" s="64"/>
      <c r="P224" s="63"/>
      <c r="Q224" s="65"/>
      <c r="R224" s="65"/>
      <c r="S224" s="114"/>
    </row>
    <row r="225" spans="2:19" ht="15.75" thickBot="1" x14ac:dyDescent="0.3">
      <c r="I225" s="66" t="s">
        <v>61</v>
      </c>
      <c r="J225" s="67"/>
      <c r="K225" s="68"/>
      <c r="L225" s="67"/>
      <c r="M225" s="67"/>
      <c r="N225" s="67"/>
      <c r="O225" s="74"/>
      <c r="P225" s="67"/>
      <c r="Q225" s="70"/>
      <c r="R225" s="71"/>
      <c r="S225" s="114"/>
    </row>
    <row r="226" spans="2:19" ht="15.75" thickTop="1" x14ac:dyDescent="0.25">
      <c r="C226" s="75"/>
      <c r="K226" s="72"/>
    </row>
    <row r="227" spans="2:19" x14ac:dyDescent="0.25">
      <c r="C227" s="75"/>
    </row>
    <row r="228" spans="2:19" x14ac:dyDescent="0.25">
      <c r="C228" s="75"/>
    </row>
    <row r="229" spans="2:19" ht="15.75" thickBot="1" x14ac:dyDescent="0.3">
      <c r="C229" s="75"/>
    </row>
    <row r="230" spans="2:19" ht="16.5" thickTop="1" thickBot="1" x14ac:dyDescent="0.3">
      <c r="B230" s="118" t="s">
        <v>34</v>
      </c>
      <c r="C230" s="119"/>
      <c r="D230" s="119"/>
      <c r="E230" s="119"/>
      <c r="F230" s="119"/>
      <c r="G230" s="120"/>
    </row>
    <row r="231" spans="2:19" ht="15.75" thickBot="1" x14ac:dyDescent="0.3">
      <c r="B231" s="121" t="s">
        <v>66</v>
      </c>
      <c r="C231" s="122"/>
      <c r="D231" s="50"/>
      <c r="E231" s="50"/>
      <c r="F231" s="50"/>
      <c r="G231" s="51"/>
    </row>
    <row r="232" spans="2:19" ht="15.75" thickBot="1" x14ac:dyDescent="0.3">
      <c r="B232" s="123" t="s">
        <v>67</v>
      </c>
      <c r="C232" s="125" t="s">
        <v>68</v>
      </c>
      <c r="D232" s="52" t="s">
        <v>69</v>
      </c>
      <c r="E232" s="52" t="s">
        <v>70</v>
      </c>
      <c r="F232" s="127" t="s">
        <v>71</v>
      </c>
      <c r="G232" s="128"/>
    </row>
    <row r="233" spans="2:19" ht="15.75" thickBot="1" x14ac:dyDescent="0.3">
      <c r="B233" s="124"/>
      <c r="C233" s="126"/>
      <c r="D233" s="52"/>
      <c r="E233" s="52"/>
      <c r="F233" s="52" t="s">
        <v>72</v>
      </c>
      <c r="G233" s="53" t="s">
        <v>73</v>
      </c>
    </row>
    <row r="234" spans="2:19" ht="15.75" thickBot="1" x14ac:dyDescent="0.3">
      <c r="B234" s="54">
        <v>1</v>
      </c>
      <c r="C234" s="52"/>
      <c r="D234" s="52"/>
      <c r="E234" s="52"/>
      <c r="F234" s="52"/>
      <c r="G234" s="53"/>
    </row>
    <row r="235" spans="2:19" ht="15.75" thickBot="1" x14ac:dyDescent="0.3">
      <c r="B235" s="54">
        <v>2</v>
      </c>
      <c r="C235" s="52"/>
      <c r="D235" s="52"/>
      <c r="E235" s="52"/>
      <c r="F235" s="52"/>
      <c r="G235" s="53"/>
    </row>
    <row r="236" spans="2:19" ht="15.75" thickBot="1" x14ac:dyDescent="0.3">
      <c r="B236" s="54">
        <v>3</v>
      </c>
      <c r="C236" s="52"/>
      <c r="D236" s="52"/>
      <c r="E236" s="52"/>
      <c r="F236" s="52"/>
      <c r="G236" s="53"/>
    </row>
    <row r="237" spans="2:19" ht="15.75" thickBot="1" x14ac:dyDescent="0.3">
      <c r="B237" s="54">
        <v>4</v>
      </c>
      <c r="C237" s="52"/>
      <c r="D237" s="52"/>
      <c r="E237" s="52"/>
      <c r="F237" s="52"/>
      <c r="G237" s="53"/>
    </row>
    <row r="238" spans="2:19" ht="15.75" thickBot="1" x14ac:dyDescent="0.3">
      <c r="B238" s="54">
        <v>5</v>
      </c>
      <c r="C238" s="52"/>
      <c r="D238" s="52"/>
      <c r="E238" s="52"/>
      <c r="F238" s="52"/>
      <c r="G238" s="53"/>
    </row>
    <row r="239" spans="2:19" ht="15.75" thickBot="1" x14ac:dyDescent="0.3">
      <c r="B239" s="55"/>
      <c r="C239" s="129" t="s">
        <v>74</v>
      </c>
      <c r="D239" s="129"/>
      <c r="E239" s="130"/>
      <c r="F239" s="56">
        <v>0</v>
      </c>
      <c r="G239" s="57">
        <v>0</v>
      </c>
    </row>
    <row r="240" spans="2:19" ht="16.5" thickTop="1" thickBot="1" x14ac:dyDescent="0.3"/>
    <row r="241" spans="2:19" ht="15.75" thickTop="1" x14ac:dyDescent="0.25">
      <c r="I241" s="131" t="s">
        <v>34</v>
      </c>
      <c r="J241" s="132"/>
      <c r="K241" s="132"/>
      <c r="L241" s="132"/>
      <c r="M241" s="132"/>
      <c r="N241" s="132"/>
      <c r="O241" s="132"/>
      <c r="P241" s="132"/>
      <c r="Q241" s="132"/>
      <c r="R241" s="132"/>
      <c r="S241" s="114"/>
    </row>
    <row r="242" spans="2:19" x14ac:dyDescent="0.25">
      <c r="I242" s="133" t="s">
        <v>75</v>
      </c>
      <c r="J242" s="135" t="s">
        <v>76</v>
      </c>
      <c r="K242" s="135"/>
      <c r="L242" s="135"/>
      <c r="M242" s="136"/>
      <c r="N242" s="137" t="s">
        <v>143</v>
      </c>
      <c r="O242" s="138"/>
      <c r="P242" s="138"/>
      <c r="Q242" s="138"/>
      <c r="R242" s="139"/>
    </row>
    <row r="243" spans="2:19" ht="38.25" x14ac:dyDescent="0.25">
      <c r="I243" s="134"/>
      <c r="J243" s="58" t="s">
        <v>77</v>
      </c>
      <c r="K243" s="59" t="s">
        <v>78</v>
      </c>
      <c r="L243" s="59" t="s">
        <v>79</v>
      </c>
      <c r="M243" s="59" t="s">
        <v>80</v>
      </c>
      <c r="N243" s="60" t="s">
        <v>81</v>
      </c>
      <c r="O243" s="60" t="s">
        <v>82</v>
      </c>
      <c r="P243" s="59" t="s">
        <v>83</v>
      </c>
      <c r="Q243" s="61" t="s">
        <v>84</v>
      </c>
      <c r="R243" s="61" t="s">
        <v>85</v>
      </c>
      <c r="S243" s="114"/>
    </row>
    <row r="244" spans="2:19" x14ac:dyDescent="0.25">
      <c r="I244" s="62">
        <v>1</v>
      </c>
      <c r="J244" s="59"/>
      <c r="K244" s="59"/>
      <c r="L244" s="59"/>
      <c r="M244" s="59"/>
      <c r="N244" s="60"/>
      <c r="O244" s="60"/>
      <c r="P244" s="59"/>
      <c r="Q244" s="61"/>
      <c r="R244" s="61"/>
      <c r="S244" s="114"/>
    </row>
    <row r="245" spans="2:19" x14ac:dyDescent="0.25">
      <c r="I245" s="62">
        <v>2</v>
      </c>
      <c r="J245" s="59"/>
      <c r="K245" s="59"/>
      <c r="L245" s="59"/>
      <c r="M245" s="59"/>
      <c r="N245" s="60"/>
      <c r="O245" s="60"/>
      <c r="P245" s="59"/>
      <c r="Q245" s="61"/>
      <c r="R245" s="61"/>
      <c r="S245" s="114"/>
    </row>
    <row r="246" spans="2:19" x14ac:dyDescent="0.25">
      <c r="I246" s="62">
        <v>3</v>
      </c>
      <c r="J246" s="59"/>
      <c r="K246" s="59"/>
      <c r="L246" s="59"/>
      <c r="M246" s="59"/>
      <c r="N246" s="60"/>
      <c r="O246" s="60"/>
      <c r="P246" s="59"/>
      <c r="Q246" s="61"/>
      <c r="R246" s="61"/>
      <c r="S246" s="114"/>
    </row>
    <row r="247" spans="2:19" x14ac:dyDescent="0.25">
      <c r="I247" s="62">
        <v>4</v>
      </c>
      <c r="J247" s="63"/>
      <c r="K247" s="63"/>
      <c r="L247" s="63"/>
      <c r="M247" s="63"/>
      <c r="N247" s="64"/>
      <c r="O247" s="64"/>
      <c r="P247" s="63"/>
      <c r="Q247" s="65"/>
      <c r="R247" s="65"/>
      <c r="S247" s="114"/>
    </row>
    <row r="248" spans="2:19" ht="15.75" thickBot="1" x14ac:dyDescent="0.3">
      <c r="I248" s="66" t="s">
        <v>61</v>
      </c>
      <c r="J248" s="67"/>
      <c r="K248" s="74"/>
      <c r="L248" s="67"/>
      <c r="M248" s="67"/>
      <c r="N248" s="67"/>
      <c r="O248" s="74"/>
      <c r="P248" s="67"/>
      <c r="Q248" s="70"/>
      <c r="R248" s="71"/>
      <c r="S248" s="114"/>
    </row>
    <row r="249" spans="2:19" ht="15.75" thickTop="1" x14ac:dyDescent="0.25">
      <c r="C249" s="75"/>
    </row>
    <row r="250" spans="2:19" x14ac:dyDescent="0.25">
      <c r="C250" s="75"/>
    </row>
    <row r="251" spans="2:19" ht="15.75" thickBot="1" x14ac:dyDescent="0.3">
      <c r="C251" s="75"/>
    </row>
    <row r="252" spans="2:19" ht="16.5" thickTop="1" thickBot="1" x14ac:dyDescent="0.3">
      <c r="B252" s="118" t="s">
        <v>36</v>
      </c>
      <c r="C252" s="119"/>
      <c r="D252" s="119"/>
      <c r="E252" s="119"/>
      <c r="F252" s="119"/>
      <c r="G252" s="120"/>
    </row>
    <row r="253" spans="2:19" ht="15.75" thickBot="1" x14ac:dyDescent="0.3">
      <c r="B253" s="121" t="s">
        <v>66</v>
      </c>
      <c r="C253" s="122"/>
      <c r="D253" s="50"/>
      <c r="E253" s="50"/>
      <c r="F253" s="50"/>
      <c r="G253" s="51"/>
    </row>
    <row r="254" spans="2:19" ht="15.75" thickBot="1" x14ac:dyDescent="0.3">
      <c r="B254" s="123" t="s">
        <v>67</v>
      </c>
      <c r="C254" s="125" t="s">
        <v>68</v>
      </c>
      <c r="D254" s="52" t="s">
        <v>69</v>
      </c>
      <c r="E254" s="52" t="s">
        <v>70</v>
      </c>
      <c r="F254" s="127" t="s">
        <v>71</v>
      </c>
      <c r="G254" s="128"/>
    </row>
    <row r="255" spans="2:19" ht="15.75" thickBot="1" x14ac:dyDescent="0.3">
      <c r="B255" s="124"/>
      <c r="C255" s="126"/>
      <c r="D255" s="52"/>
      <c r="E255" s="52"/>
      <c r="F255" s="52" t="s">
        <v>72</v>
      </c>
      <c r="G255" s="53" t="s">
        <v>73</v>
      </c>
    </row>
    <row r="256" spans="2:19" ht="15.75" thickBot="1" x14ac:dyDescent="0.3">
      <c r="B256" s="54">
        <v>1</v>
      </c>
      <c r="C256" s="52"/>
      <c r="D256" s="52"/>
      <c r="E256" s="52"/>
      <c r="F256" s="52"/>
      <c r="G256" s="53"/>
    </row>
    <row r="257" spans="2:19" ht="15.75" thickBot="1" x14ac:dyDescent="0.3">
      <c r="B257" s="54">
        <v>2</v>
      </c>
      <c r="C257" s="52"/>
      <c r="D257" s="52"/>
      <c r="E257" s="52"/>
      <c r="F257" s="52"/>
      <c r="G257" s="53"/>
    </row>
    <row r="258" spans="2:19" ht="15.75" thickBot="1" x14ac:dyDescent="0.3">
      <c r="B258" s="54">
        <v>3</v>
      </c>
      <c r="C258" s="52"/>
      <c r="D258" s="52"/>
      <c r="E258" s="52"/>
      <c r="F258" s="52"/>
      <c r="G258" s="53"/>
    </row>
    <row r="259" spans="2:19" ht="15.75" thickBot="1" x14ac:dyDescent="0.3">
      <c r="B259" s="54">
        <v>4</v>
      </c>
      <c r="C259" s="52"/>
      <c r="D259" s="52"/>
      <c r="E259" s="52"/>
      <c r="F259" s="52"/>
      <c r="G259" s="53"/>
    </row>
    <row r="260" spans="2:19" ht="15.75" thickBot="1" x14ac:dyDescent="0.3">
      <c r="B260" s="54">
        <v>5</v>
      </c>
      <c r="C260" s="52"/>
      <c r="D260" s="52"/>
      <c r="E260" s="52"/>
      <c r="F260" s="52"/>
      <c r="G260" s="53"/>
    </row>
    <row r="261" spans="2:19" ht="15.75" thickBot="1" x14ac:dyDescent="0.3">
      <c r="B261" s="55"/>
      <c r="C261" s="129" t="s">
        <v>74</v>
      </c>
      <c r="D261" s="129"/>
      <c r="E261" s="130"/>
      <c r="F261" s="56">
        <v>0</v>
      </c>
      <c r="G261" s="57">
        <v>0</v>
      </c>
    </row>
    <row r="262" spans="2:19" ht="16.5" thickTop="1" thickBot="1" x14ac:dyDescent="0.3"/>
    <row r="263" spans="2:19" ht="15.75" thickTop="1" x14ac:dyDescent="0.25">
      <c r="I263" s="131" t="s">
        <v>36</v>
      </c>
      <c r="J263" s="132"/>
      <c r="K263" s="132"/>
      <c r="L263" s="132"/>
      <c r="M263" s="132"/>
      <c r="N263" s="132"/>
      <c r="O263" s="132"/>
      <c r="P263" s="132"/>
      <c r="Q263" s="132"/>
      <c r="R263" s="132"/>
      <c r="S263" s="114"/>
    </row>
    <row r="264" spans="2:19" x14ac:dyDescent="0.25">
      <c r="I264" s="133" t="s">
        <v>75</v>
      </c>
      <c r="J264" s="135" t="s">
        <v>76</v>
      </c>
      <c r="K264" s="135"/>
      <c r="L264" s="135"/>
      <c r="M264" s="136"/>
      <c r="N264" s="137" t="s">
        <v>143</v>
      </c>
      <c r="O264" s="138"/>
      <c r="P264" s="138"/>
      <c r="Q264" s="138"/>
      <c r="R264" s="139"/>
    </row>
    <row r="265" spans="2:19" ht="38.25" x14ac:dyDescent="0.25">
      <c r="I265" s="134"/>
      <c r="J265" s="58" t="s">
        <v>77</v>
      </c>
      <c r="K265" s="59" t="s">
        <v>78</v>
      </c>
      <c r="L265" s="59" t="s">
        <v>79</v>
      </c>
      <c r="M265" s="59" t="s">
        <v>80</v>
      </c>
      <c r="N265" s="60" t="s">
        <v>81</v>
      </c>
      <c r="O265" s="60" t="s">
        <v>82</v>
      </c>
      <c r="P265" s="59" t="s">
        <v>83</v>
      </c>
      <c r="Q265" s="61" t="s">
        <v>84</v>
      </c>
      <c r="R265" s="61" t="s">
        <v>85</v>
      </c>
      <c r="S265" s="114"/>
    </row>
    <row r="266" spans="2:19" x14ac:dyDescent="0.25">
      <c r="I266" s="62">
        <v>1</v>
      </c>
      <c r="J266" s="59"/>
      <c r="K266" s="59"/>
      <c r="L266" s="59"/>
      <c r="M266" s="59"/>
      <c r="N266" s="60"/>
      <c r="O266" s="60"/>
      <c r="P266" s="59"/>
      <c r="Q266" s="61"/>
      <c r="R266" s="61"/>
      <c r="S266" s="114"/>
    </row>
    <row r="267" spans="2:19" x14ac:dyDescent="0.25">
      <c r="I267" s="62">
        <v>2</v>
      </c>
      <c r="J267" s="59"/>
      <c r="K267" s="59"/>
      <c r="L267" s="59"/>
      <c r="M267" s="59"/>
      <c r="N267" s="60"/>
      <c r="O267" s="60"/>
      <c r="P267" s="59"/>
      <c r="Q267" s="61"/>
      <c r="R267" s="61"/>
      <c r="S267" s="114"/>
    </row>
    <row r="268" spans="2:19" x14ac:dyDescent="0.25">
      <c r="I268" s="62">
        <v>3</v>
      </c>
      <c r="J268" s="59"/>
      <c r="K268" s="59"/>
      <c r="L268" s="59"/>
      <c r="M268" s="59"/>
      <c r="N268" s="60"/>
      <c r="O268" s="60"/>
      <c r="P268" s="59"/>
      <c r="Q268" s="61"/>
      <c r="R268" s="61"/>
      <c r="S268" s="114"/>
    </row>
    <row r="269" spans="2:19" x14ac:dyDescent="0.25">
      <c r="I269" s="62">
        <v>4</v>
      </c>
      <c r="J269" s="63"/>
      <c r="K269" s="63"/>
      <c r="L269" s="63"/>
      <c r="M269" s="63"/>
      <c r="N269" s="64"/>
      <c r="O269" s="64"/>
      <c r="P269" s="63"/>
      <c r="Q269" s="65"/>
      <c r="R269" s="73"/>
    </row>
    <row r="270" spans="2:19" ht="15.75" thickBot="1" x14ac:dyDescent="0.3">
      <c r="I270" s="66" t="s">
        <v>61</v>
      </c>
      <c r="J270" s="67"/>
      <c r="K270" s="74"/>
      <c r="L270" s="67"/>
      <c r="M270" s="67"/>
      <c r="N270" s="67"/>
      <c r="O270" s="74"/>
      <c r="P270" s="67"/>
      <c r="Q270" s="70"/>
      <c r="R270" s="115"/>
    </row>
    <row r="271" spans="2:19" ht="15.75" thickTop="1" x14ac:dyDescent="0.25">
      <c r="C271" s="75"/>
    </row>
    <row r="272" spans="2:19" x14ac:dyDescent="0.25">
      <c r="C272" s="75"/>
    </row>
    <row r="273" spans="2:19" ht="15.75" thickBot="1" x14ac:dyDescent="0.3">
      <c r="C273" s="75"/>
    </row>
    <row r="274" spans="2:19" ht="16.5" thickTop="1" thickBot="1" x14ac:dyDescent="0.3">
      <c r="B274" s="118" t="s">
        <v>37</v>
      </c>
      <c r="C274" s="119"/>
      <c r="D274" s="119"/>
      <c r="E274" s="119"/>
      <c r="F274" s="119"/>
      <c r="G274" s="120"/>
    </row>
    <row r="275" spans="2:19" ht="15.75" thickBot="1" x14ac:dyDescent="0.3">
      <c r="B275" s="121" t="s">
        <v>66</v>
      </c>
      <c r="C275" s="122"/>
      <c r="D275" s="50"/>
      <c r="E275" s="50"/>
      <c r="F275" s="50"/>
      <c r="G275" s="51"/>
    </row>
    <row r="276" spans="2:19" ht="15.75" thickBot="1" x14ac:dyDescent="0.3">
      <c r="B276" s="123" t="s">
        <v>67</v>
      </c>
      <c r="C276" s="125" t="s">
        <v>68</v>
      </c>
      <c r="D276" s="52" t="s">
        <v>69</v>
      </c>
      <c r="E276" s="52" t="s">
        <v>70</v>
      </c>
      <c r="F276" s="127" t="s">
        <v>71</v>
      </c>
      <c r="G276" s="128"/>
    </row>
    <row r="277" spans="2:19" ht="15.75" thickBot="1" x14ac:dyDescent="0.3">
      <c r="B277" s="124"/>
      <c r="C277" s="126"/>
      <c r="D277" s="52"/>
      <c r="E277" s="52"/>
      <c r="F277" s="52" t="s">
        <v>72</v>
      </c>
      <c r="G277" s="53" t="s">
        <v>73</v>
      </c>
    </row>
    <row r="278" spans="2:19" ht="15.75" thickBot="1" x14ac:dyDescent="0.3">
      <c r="B278" s="54">
        <v>1</v>
      </c>
      <c r="C278" s="52"/>
      <c r="D278" s="52"/>
      <c r="E278" s="52"/>
      <c r="F278" s="52"/>
      <c r="G278" s="53"/>
    </row>
    <row r="279" spans="2:19" ht="15.75" thickBot="1" x14ac:dyDescent="0.3">
      <c r="B279" s="54">
        <v>2</v>
      </c>
      <c r="C279" s="52"/>
      <c r="D279" s="52"/>
      <c r="E279" s="52"/>
      <c r="F279" s="52"/>
      <c r="G279" s="53"/>
    </row>
    <row r="280" spans="2:19" ht="15.75" thickBot="1" x14ac:dyDescent="0.3">
      <c r="B280" s="54">
        <v>3</v>
      </c>
      <c r="C280" s="52"/>
      <c r="D280" s="52"/>
      <c r="E280" s="52"/>
      <c r="F280" s="52"/>
      <c r="G280" s="53"/>
    </row>
    <row r="281" spans="2:19" ht="15.75" thickBot="1" x14ac:dyDescent="0.3">
      <c r="B281" s="54">
        <v>4</v>
      </c>
      <c r="C281" s="52"/>
      <c r="D281" s="52"/>
      <c r="E281" s="52"/>
      <c r="F281" s="52"/>
      <c r="G281" s="53"/>
    </row>
    <row r="282" spans="2:19" ht="15.75" thickBot="1" x14ac:dyDescent="0.3">
      <c r="B282" s="54">
        <v>5</v>
      </c>
      <c r="C282" s="52"/>
      <c r="D282" s="52"/>
      <c r="E282" s="52"/>
      <c r="F282" s="52"/>
      <c r="G282" s="53"/>
    </row>
    <row r="283" spans="2:19" ht="15.75" thickBot="1" x14ac:dyDescent="0.3">
      <c r="B283" s="55"/>
      <c r="C283" s="129" t="s">
        <v>74</v>
      </c>
      <c r="D283" s="129"/>
      <c r="E283" s="130"/>
      <c r="F283" s="56">
        <v>0</v>
      </c>
      <c r="G283" s="57">
        <v>0</v>
      </c>
    </row>
    <row r="284" spans="2:19" ht="16.5" thickTop="1" thickBot="1" x14ac:dyDescent="0.3"/>
    <row r="285" spans="2:19" ht="15.75" thickTop="1" x14ac:dyDescent="0.25">
      <c r="I285" s="131" t="s">
        <v>37</v>
      </c>
      <c r="J285" s="132"/>
      <c r="K285" s="132"/>
      <c r="L285" s="132"/>
      <c r="M285" s="132"/>
      <c r="N285" s="132"/>
      <c r="O285" s="132"/>
      <c r="P285" s="132"/>
      <c r="Q285" s="132"/>
      <c r="R285" s="132"/>
      <c r="S285" s="114"/>
    </row>
    <row r="286" spans="2:19" x14ac:dyDescent="0.25">
      <c r="I286" s="133" t="s">
        <v>75</v>
      </c>
      <c r="J286" s="135" t="s">
        <v>76</v>
      </c>
      <c r="K286" s="135"/>
      <c r="L286" s="135"/>
      <c r="M286" s="136"/>
      <c r="N286" s="137" t="s">
        <v>143</v>
      </c>
      <c r="O286" s="138"/>
      <c r="P286" s="138"/>
      <c r="Q286" s="138"/>
      <c r="R286" s="139"/>
    </row>
    <row r="287" spans="2:19" ht="38.25" x14ac:dyDescent="0.25">
      <c r="I287" s="134"/>
      <c r="J287" s="58" t="s">
        <v>77</v>
      </c>
      <c r="K287" s="59" t="s">
        <v>78</v>
      </c>
      <c r="L287" s="59" t="s">
        <v>79</v>
      </c>
      <c r="M287" s="59" t="s">
        <v>80</v>
      </c>
      <c r="N287" s="60" t="s">
        <v>81</v>
      </c>
      <c r="O287" s="60" t="s">
        <v>82</v>
      </c>
      <c r="P287" s="59" t="s">
        <v>83</v>
      </c>
      <c r="Q287" s="61" t="s">
        <v>84</v>
      </c>
      <c r="R287" s="73" t="s">
        <v>85</v>
      </c>
    </row>
    <row r="288" spans="2:19" x14ac:dyDescent="0.25">
      <c r="I288" s="62">
        <v>1</v>
      </c>
      <c r="J288" s="59"/>
      <c r="K288" s="59"/>
      <c r="L288" s="59"/>
      <c r="M288" s="59"/>
      <c r="N288" s="60"/>
      <c r="O288" s="60"/>
      <c r="P288" s="59"/>
      <c r="Q288" s="61"/>
      <c r="R288" s="73"/>
    </row>
    <row r="289" spans="2:19" x14ac:dyDescent="0.25">
      <c r="I289" s="62">
        <v>2</v>
      </c>
      <c r="J289" s="59"/>
      <c r="K289" s="59"/>
      <c r="L289" s="59"/>
      <c r="M289" s="59"/>
      <c r="N289" s="60"/>
      <c r="O289" s="60"/>
      <c r="P289" s="59"/>
      <c r="Q289" s="61"/>
      <c r="R289" s="61"/>
      <c r="S289" s="114"/>
    </row>
    <row r="290" spans="2:19" x14ac:dyDescent="0.25">
      <c r="I290" s="62">
        <v>3</v>
      </c>
      <c r="J290" s="59"/>
      <c r="K290" s="59"/>
      <c r="L290" s="59"/>
      <c r="M290" s="59"/>
      <c r="N290" s="60"/>
      <c r="O290" s="60"/>
      <c r="P290" s="59"/>
      <c r="Q290" s="61"/>
      <c r="R290" s="61"/>
      <c r="S290" s="114"/>
    </row>
    <row r="291" spans="2:19" x14ac:dyDescent="0.25">
      <c r="I291" s="62">
        <v>4</v>
      </c>
      <c r="J291" s="63"/>
      <c r="K291" s="63"/>
      <c r="L291" s="63"/>
      <c r="M291" s="63"/>
      <c r="N291" s="64"/>
      <c r="O291" s="64"/>
      <c r="P291" s="63"/>
      <c r="Q291" s="65"/>
      <c r="R291" s="65"/>
      <c r="S291" s="114"/>
    </row>
    <row r="292" spans="2:19" ht="15.75" thickBot="1" x14ac:dyDescent="0.3">
      <c r="I292" s="66" t="s">
        <v>61</v>
      </c>
      <c r="J292" s="67"/>
      <c r="K292" s="68"/>
      <c r="L292" s="67"/>
      <c r="M292" s="67"/>
      <c r="N292" s="67"/>
      <c r="O292" s="74"/>
      <c r="P292" s="67"/>
      <c r="Q292" s="70"/>
      <c r="R292" s="71"/>
      <c r="S292" s="114"/>
    </row>
    <row r="293" spans="2:19" ht="15.75" thickTop="1" x14ac:dyDescent="0.25">
      <c r="C293" s="75"/>
      <c r="K293" s="72"/>
    </row>
    <row r="294" spans="2:19" ht="15.75" thickBot="1" x14ac:dyDescent="0.3">
      <c r="C294" s="75"/>
    </row>
    <row r="295" spans="2:19" ht="16.5" thickTop="1" thickBot="1" x14ac:dyDescent="0.3">
      <c r="B295" s="118" t="s">
        <v>100</v>
      </c>
      <c r="C295" s="119"/>
      <c r="D295" s="119"/>
      <c r="E295" s="119"/>
      <c r="F295" s="119"/>
      <c r="G295" s="120"/>
    </row>
    <row r="296" spans="2:19" ht="15.75" thickBot="1" x14ac:dyDescent="0.3">
      <c r="B296" s="121" t="s">
        <v>66</v>
      </c>
      <c r="C296" s="122"/>
      <c r="D296" s="50"/>
      <c r="E296" s="50"/>
      <c r="F296" s="50"/>
      <c r="G296" s="51"/>
    </row>
    <row r="297" spans="2:19" ht="15.75" thickBot="1" x14ac:dyDescent="0.3">
      <c r="B297" s="123" t="s">
        <v>67</v>
      </c>
      <c r="C297" s="125" t="s">
        <v>68</v>
      </c>
      <c r="D297" s="52" t="s">
        <v>69</v>
      </c>
      <c r="E297" s="52" t="s">
        <v>70</v>
      </c>
      <c r="F297" s="127" t="s">
        <v>71</v>
      </c>
      <c r="G297" s="128"/>
    </row>
    <row r="298" spans="2:19" ht="15.75" thickBot="1" x14ac:dyDescent="0.3">
      <c r="B298" s="124"/>
      <c r="C298" s="126"/>
      <c r="D298" s="52"/>
      <c r="E298" s="52"/>
      <c r="F298" s="52" t="s">
        <v>72</v>
      </c>
      <c r="G298" s="53" t="s">
        <v>73</v>
      </c>
    </row>
    <row r="299" spans="2:19" ht="15.75" thickBot="1" x14ac:dyDescent="0.3">
      <c r="B299" s="54">
        <v>1</v>
      </c>
      <c r="C299" s="52"/>
      <c r="D299" s="52"/>
      <c r="E299" s="52"/>
      <c r="F299" s="52"/>
      <c r="G299" s="53"/>
    </row>
    <row r="300" spans="2:19" ht="15.75" thickBot="1" x14ac:dyDescent="0.3">
      <c r="B300" s="54">
        <v>2</v>
      </c>
      <c r="C300" s="52"/>
      <c r="D300" s="52"/>
      <c r="E300" s="52"/>
      <c r="F300" s="52"/>
      <c r="G300" s="53"/>
    </row>
    <row r="301" spans="2:19" ht="15.75" thickBot="1" x14ac:dyDescent="0.3">
      <c r="B301" s="54">
        <v>3</v>
      </c>
      <c r="C301" s="52"/>
      <c r="D301" s="52"/>
      <c r="E301" s="52"/>
      <c r="F301" s="52"/>
      <c r="G301" s="53"/>
    </row>
    <row r="302" spans="2:19" ht="15.75" thickBot="1" x14ac:dyDescent="0.3">
      <c r="B302" s="54">
        <v>4</v>
      </c>
      <c r="C302" s="52"/>
      <c r="D302" s="52"/>
      <c r="E302" s="52"/>
      <c r="F302" s="52"/>
      <c r="G302" s="53"/>
    </row>
    <row r="303" spans="2:19" ht="15.75" thickBot="1" x14ac:dyDescent="0.3">
      <c r="B303" s="54">
        <v>5</v>
      </c>
      <c r="C303" s="52"/>
      <c r="D303" s="52"/>
      <c r="E303" s="52"/>
      <c r="F303" s="52"/>
      <c r="G303" s="53"/>
    </row>
    <row r="304" spans="2:19" ht="15.75" thickBot="1" x14ac:dyDescent="0.3">
      <c r="B304" s="55"/>
      <c r="C304" s="129" t="s">
        <v>74</v>
      </c>
      <c r="D304" s="129"/>
      <c r="E304" s="130"/>
      <c r="F304" s="56">
        <v>0</v>
      </c>
      <c r="G304" s="57">
        <v>0</v>
      </c>
    </row>
    <row r="305" spans="3:19" ht="16.5" thickTop="1" thickBot="1" x14ac:dyDescent="0.3"/>
    <row r="306" spans="3:19" ht="15.75" thickTop="1" x14ac:dyDescent="0.25">
      <c r="I306" s="131" t="s">
        <v>100</v>
      </c>
      <c r="J306" s="132"/>
      <c r="K306" s="132"/>
      <c r="L306" s="132"/>
      <c r="M306" s="132"/>
      <c r="N306" s="132"/>
      <c r="O306" s="132"/>
      <c r="P306" s="132"/>
      <c r="Q306" s="132"/>
      <c r="R306" s="140"/>
    </row>
    <row r="307" spans="3:19" x14ac:dyDescent="0.25">
      <c r="I307" s="133" t="s">
        <v>75</v>
      </c>
      <c r="J307" s="135" t="s">
        <v>76</v>
      </c>
      <c r="K307" s="135"/>
      <c r="L307" s="135"/>
      <c r="M307" s="136"/>
      <c r="N307" s="137" t="s">
        <v>143</v>
      </c>
      <c r="O307" s="138"/>
      <c r="P307" s="138"/>
      <c r="Q307" s="138"/>
      <c r="R307" s="139"/>
    </row>
    <row r="308" spans="3:19" ht="38.25" x14ac:dyDescent="0.25">
      <c r="I308" s="134"/>
      <c r="J308" s="58" t="s">
        <v>77</v>
      </c>
      <c r="K308" s="59" t="s">
        <v>78</v>
      </c>
      <c r="L308" s="59" t="s">
        <v>79</v>
      </c>
      <c r="M308" s="59" t="s">
        <v>80</v>
      </c>
      <c r="N308" s="60" t="s">
        <v>81</v>
      </c>
      <c r="O308" s="60" t="s">
        <v>82</v>
      </c>
      <c r="P308" s="59" t="s">
        <v>83</v>
      </c>
      <c r="Q308" s="61" t="s">
        <v>84</v>
      </c>
      <c r="R308" s="61" t="s">
        <v>85</v>
      </c>
      <c r="S308" s="114"/>
    </row>
    <row r="309" spans="3:19" x14ac:dyDescent="0.25">
      <c r="I309" s="62">
        <v>1</v>
      </c>
      <c r="J309" s="59"/>
      <c r="K309" s="59"/>
      <c r="L309" s="59"/>
      <c r="M309" s="59"/>
      <c r="N309" s="60"/>
      <c r="O309" s="60"/>
      <c r="P309" s="59"/>
      <c r="Q309" s="61"/>
      <c r="R309" s="61"/>
      <c r="S309" s="114"/>
    </row>
    <row r="310" spans="3:19" x14ac:dyDescent="0.25">
      <c r="I310" s="62">
        <v>2</v>
      </c>
      <c r="J310" s="59"/>
      <c r="K310" s="59"/>
      <c r="L310" s="59"/>
      <c r="M310" s="59"/>
      <c r="N310" s="60"/>
      <c r="O310" s="60"/>
      <c r="P310" s="59"/>
      <c r="Q310" s="61"/>
      <c r="R310" s="61"/>
      <c r="S310" s="114"/>
    </row>
    <row r="311" spans="3:19" x14ac:dyDescent="0.25">
      <c r="I311" s="62">
        <v>3</v>
      </c>
      <c r="J311" s="59"/>
      <c r="K311" s="59"/>
      <c r="L311" s="59"/>
      <c r="M311" s="59"/>
      <c r="N311" s="60"/>
      <c r="O311" s="60"/>
      <c r="P311" s="59"/>
      <c r="Q311" s="61"/>
      <c r="R311" s="61"/>
      <c r="S311" s="114"/>
    </row>
    <row r="312" spans="3:19" x14ac:dyDescent="0.25">
      <c r="I312" s="62">
        <v>4</v>
      </c>
      <c r="J312" s="63"/>
      <c r="K312" s="63"/>
      <c r="L312" s="63"/>
      <c r="M312" s="63"/>
      <c r="N312" s="64"/>
      <c r="O312" s="64"/>
      <c r="P312" s="63"/>
      <c r="Q312" s="65"/>
      <c r="R312" s="73"/>
    </row>
    <row r="313" spans="3:19" ht="15.75" thickBot="1" x14ac:dyDescent="0.3">
      <c r="I313" s="66" t="s">
        <v>61</v>
      </c>
      <c r="J313" s="67"/>
      <c r="K313" s="68"/>
      <c r="L313" s="67"/>
      <c r="M313" s="67"/>
      <c r="N313" s="67"/>
      <c r="O313" s="74"/>
      <c r="P313" s="67"/>
      <c r="Q313" s="70"/>
      <c r="R313" s="115"/>
    </row>
    <row r="314" spans="3:19" ht="15.75" thickTop="1" x14ac:dyDescent="0.25">
      <c r="C314" s="75"/>
      <c r="K314" s="72"/>
    </row>
    <row r="315" spans="3:19" x14ac:dyDescent="0.25">
      <c r="C315" s="75"/>
    </row>
    <row r="316" spans="3:19" x14ac:dyDescent="0.25">
      <c r="C316" s="75"/>
    </row>
    <row r="317" spans="3:19" ht="15.75" thickBot="1" x14ac:dyDescent="0.3"/>
    <row r="318" spans="3:19" ht="16.5" thickTop="1" x14ac:dyDescent="0.25">
      <c r="C318" s="141" t="s">
        <v>86</v>
      </c>
      <c r="D318" s="142"/>
      <c r="E318" s="143"/>
    </row>
    <row r="319" spans="3:19" x14ac:dyDescent="0.25">
      <c r="C319" s="144" t="s">
        <v>87</v>
      </c>
      <c r="D319" s="146" t="s">
        <v>71</v>
      </c>
      <c r="E319" s="147"/>
    </row>
    <row r="320" spans="3:19" x14ac:dyDescent="0.25">
      <c r="C320" s="145"/>
      <c r="D320" s="64" t="s">
        <v>72</v>
      </c>
      <c r="E320" s="76" t="s">
        <v>73</v>
      </c>
    </row>
    <row r="321" spans="2:5" x14ac:dyDescent="0.25">
      <c r="C321" s="77" t="s">
        <v>101</v>
      </c>
      <c r="D321" s="78"/>
      <c r="E321" s="79"/>
    </row>
    <row r="322" spans="2:5" x14ac:dyDescent="0.25">
      <c r="C322" s="77" t="s">
        <v>102</v>
      </c>
      <c r="D322" s="78"/>
      <c r="E322" s="79"/>
    </row>
    <row r="323" spans="2:5" x14ac:dyDescent="0.25">
      <c r="C323" s="77" t="s">
        <v>23</v>
      </c>
      <c r="D323" s="78"/>
      <c r="E323" s="79"/>
    </row>
    <row r="324" spans="2:5" x14ac:dyDescent="0.25">
      <c r="C324" s="77" t="s">
        <v>24</v>
      </c>
      <c r="D324" s="78"/>
      <c r="E324" s="79"/>
    </row>
    <row r="325" spans="2:5" x14ac:dyDescent="0.25">
      <c r="C325" s="77" t="s">
        <v>25</v>
      </c>
      <c r="D325" s="78"/>
      <c r="E325" s="79"/>
    </row>
    <row r="326" spans="2:5" x14ac:dyDescent="0.25">
      <c r="C326" s="77" t="s">
        <v>26</v>
      </c>
      <c r="D326" s="78"/>
      <c r="E326" s="79"/>
    </row>
    <row r="327" spans="2:5" x14ac:dyDescent="0.25">
      <c r="C327" s="77" t="s">
        <v>98</v>
      </c>
      <c r="D327" s="78"/>
      <c r="E327" s="79"/>
    </row>
    <row r="328" spans="2:5" x14ac:dyDescent="0.25">
      <c r="C328" s="77" t="s">
        <v>99</v>
      </c>
      <c r="D328" s="78"/>
      <c r="E328" s="79"/>
    </row>
    <row r="329" spans="2:5" x14ac:dyDescent="0.25">
      <c r="C329" s="77" t="s">
        <v>32</v>
      </c>
      <c r="D329" s="78"/>
      <c r="E329" s="79"/>
    </row>
    <row r="330" spans="2:5" x14ac:dyDescent="0.25">
      <c r="C330" s="77" t="s">
        <v>33</v>
      </c>
      <c r="D330" s="78"/>
      <c r="E330" s="79"/>
    </row>
    <row r="331" spans="2:5" x14ac:dyDescent="0.25">
      <c r="C331" s="77" t="s">
        <v>34</v>
      </c>
      <c r="D331" s="78"/>
      <c r="E331" s="79"/>
    </row>
    <row r="332" spans="2:5" x14ac:dyDescent="0.25">
      <c r="C332" s="77" t="s">
        <v>35</v>
      </c>
      <c r="D332" s="78"/>
      <c r="E332" s="79"/>
    </row>
    <row r="333" spans="2:5" x14ac:dyDescent="0.25">
      <c r="C333" s="77" t="s">
        <v>36</v>
      </c>
      <c r="D333" s="80"/>
      <c r="E333" s="79"/>
    </row>
    <row r="334" spans="2:5" x14ac:dyDescent="0.25">
      <c r="B334" s="81"/>
      <c r="C334" s="77" t="s">
        <v>37</v>
      </c>
      <c r="D334" s="80"/>
      <c r="E334" s="79"/>
    </row>
    <row r="335" spans="2:5" x14ac:dyDescent="0.25">
      <c r="C335" s="77" t="s">
        <v>100</v>
      </c>
      <c r="D335" s="80"/>
      <c r="E335" s="79"/>
    </row>
    <row r="336" spans="2:5" ht="15.75" thickBot="1" x14ac:dyDescent="0.3">
      <c r="C336" s="82" t="s">
        <v>74</v>
      </c>
      <c r="D336" s="83">
        <f>SUM(D321:D335)</f>
        <v>0</v>
      </c>
      <c r="E336" s="84">
        <f>SUM(E321:E335)</f>
        <v>0</v>
      </c>
    </row>
    <row r="337" spans="3:12" ht="15.75" thickTop="1" x14ac:dyDescent="0.25">
      <c r="C337" s="72"/>
    </row>
    <row r="338" spans="3:12" ht="15.75" thickBot="1" x14ac:dyDescent="0.3"/>
    <row r="339" spans="3:12" ht="16.5" thickTop="1" x14ac:dyDescent="0.25">
      <c r="C339" s="148" t="s">
        <v>88</v>
      </c>
      <c r="D339" s="149"/>
      <c r="E339" s="149"/>
      <c r="F339" s="149"/>
      <c r="G339" s="149"/>
      <c r="H339" s="149"/>
      <c r="I339" s="149"/>
      <c r="J339" s="149"/>
      <c r="K339" s="149"/>
      <c r="L339" s="150"/>
    </row>
    <row r="340" spans="3:12" x14ac:dyDescent="0.25">
      <c r="C340" s="151" t="s">
        <v>87</v>
      </c>
      <c r="D340" s="152" t="s">
        <v>76</v>
      </c>
      <c r="E340" s="152"/>
      <c r="F340" s="152"/>
      <c r="G340" s="152"/>
      <c r="H340" s="152" t="s">
        <v>143</v>
      </c>
      <c r="I340" s="152"/>
      <c r="J340" s="152"/>
      <c r="K340" s="152"/>
      <c r="L340" s="153"/>
    </row>
    <row r="341" spans="3:12" ht="25.5" x14ac:dyDescent="0.25">
      <c r="C341" s="151"/>
      <c r="D341" s="86" t="s">
        <v>77</v>
      </c>
      <c r="E341" s="86" t="s">
        <v>89</v>
      </c>
      <c r="F341" s="86" t="s">
        <v>79</v>
      </c>
      <c r="G341" s="86" t="s">
        <v>90</v>
      </c>
      <c r="H341" s="86" t="s">
        <v>91</v>
      </c>
      <c r="I341" s="86" t="s">
        <v>82</v>
      </c>
      <c r="J341" s="86" t="s">
        <v>83</v>
      </c>
      <c r="K341" s="86" t="s">
        <v>84</v>
      </c>
      <c r="L341" s="85" t="s">
        <v>85</v>
      </c>
    </row>
    <row r="342" spans="3:12" x14ac:dyDescent="0.25">
      <c r="C342" s="77" t="s">
        <v>101</v>
      </c>
      <c r="D342" s="87"/>
      <c r="E342" s="78"/>
      <c r="F342" s="78"/>
      <c r="G342" s="78"/>
      <c r="H342" s="88"/>
      <c r="I342" s="78"/>
      <c r="J342" s="78"/>
      <c r="K342" s="78"/>
      <c r="L342" s="89"/>
    </row>
    <row r="343" spans="3:12" x14ac:dyDescent="0.25">
      <c r="C343" s="77" t="s">
        <v>102</v>
      </c>
      <c r="D343" s="87"/>
      <c r="E343" s="78"/>
      <c r="F343" s="78"/>
      <c r="G343" s="78"/>
      <c r="H343" s="88"/>
      <c r="I343" s="78"/>
      <c r="J343" s="78"/>
      <c r="K343" s="78"/>
      <c r="L343" s="89"/>
    </row>
    <row r="344" spans="3:12" x14ac:dyDescent="0.25">
      <c r="C344" s="77" t="s">
        <v>23</v>
      </c>
      <c r="D344" s="87"/>
      <c r="E344" s="78"/>
      <c r="F344" s="78"/>
      <c r="G344" s="78"/>
      <c r="H344" s="88"/>
      <c r="I344" s="78"/>
      <c r="J344" s="78"/>
      <c r="K344" s="78"/>
      <c r="L344" s="89"/>
    </row>
    <row r="345" spans="3:12" x14ac:dyDescent="0.25">
      <c r="C345" s="77" t="s">
        <v>24</v>
      </c>
      <c r="D345" s="87"/>
      <c r="E345" s="78"/>
      <c r="F345" s="78"/>
      <c r="G345" s="78"/>
      <c r="H345" s="88"/>
      <c r="I345" s="78"/>
      <c r="J345" s="78"/>
      <c r="K345" s="78"/>
      <c r="L345" s="89"/>
    </row>
    <row r="346" spans="3:12" x14ac:dyDescent="0.25">
      <c r="C346" s="77" t="s">
        <v>25</v>
      </c>
      <c r="D346" s="87"/>
      <c r="E346" s="78"/>
      <c r="F346" s="78"/>
      <c r="G346" s="78"/>
      <c r="H346" s="88"/>
      <c r="I346" s="78"/>
      <c r="J346" s="78"/>
      <c r="K346" s="78"/>
      <c r="L346" s="89"/>
    </row>
    <row r="347" spans="3:12" x14ac:dyDescent="0.25">
      <c r="C347" s="77" t="s">
        <v>26</v>
      </c>
      <c r="D347" s="87"/>
      <c r="E347" s="78"/>
      <c r="F347" s="78"/>
      <c r="G347" s="78"/>
      <c r="H347" s="88"/>
      <c r="I347" s="78"/>
      <c r="J347" s="78"/>
      <c r="K347" s="78"/>
      <c r="L347" s="89"/>
    </row>
    <row r="348" spans="3:12" x14ac:dyDescent="0.25">
      <c r="C348" s="77" t="s">
        <v>98</v>
      </c>
      <c r="D348" s="87"/>
      <c r="E348" s="78"/>
      <c r="F348" s="78"/>
      <c r="G348" s="78"/>
      <c r="H348" s="88"/>
      <c r="I348" s="78"/>
      <c r="J348" s="78"/>
      <c r="K348" s="78"/>
      <c r="L348" s="89"/>
    </row>
    <row r="349" spans="3:12" x14ac:dyDescent="0.25">
      <c r="C349" s="77" t="s">
        <v>99</v>
      </c>
      <c r="D349" s="87"/>
      <c r="E349" s="78"/>
      <c r="F349" s="78"/>
      <c r="G349" s="78"/>
      <c r="H349" s="88"/>
      <c r="I349" s="78"/>
      <c r="J349" s="78"/>
      <c r="K349" s="78"/>
      <c r="L349" s="89"/>
    </row>
    <row r="350" spans="3:12" x14ac:dyDescent="0.25">
      <c r="C350" s="77" t="s">
        <v>32</v>
      </c>
      <c r="D350" s="87"/>
      <c r="E350" s="78"/>
      <c r="F350" s="78"/>
      <c r="G350" s="78"/>
      <c r="H350" s="88"/>
      <c r="I350" s="78"/>
      <c r="J350" s="78"/>
      <c r="K350" s="78"/>
      <c r="L350" s="89"/>
    </row>
    <row r="351" spans="3:12" x14ac:dyDescent="0.25">
      <c r="C351" s="77" t="s">
        <v>33</v>
      </c>
      <c r="D351" s="87"/>
      <c r="E351" s="78"/>
      <c r="F351" s="78"/>
      <c r="G351" s="78"/>
      <c r="H351" s="88"/>
      <c r="I351" s="78"/>
      <c r="J351" s="78"/>
      <c r="K351" s="78"/>
      <c r="L351" s="89"/>
    </row>
    <row r="352" spans="3:12" x14ac:dyDescent="0.25">
      <c r="C352" s="77" t="s">
        <v>34</v>
      </c>
      <c r="D352" s="87"/>
      <c r="E352" s="78"/>
      <c r="F352" s="78"/>
      <c r="G352" s="78"/>
      <c r="H352" s="88"/>
      <c r="I352" s="78"/>
      <c r="J352" s="78"/>
      <c r="K352" s="78"/>
      <c r="L352" s="89"/>
    </row>
    <row r="353" spans="3:12" x14ac:dyDescent="0.25">
      <c r="C353" s="77" t="s">
        <v>35</v>
      </c>
      <c r="D353" s="87"/>
      <c r="E353" s="78"/>
      <c r="F353" s="78"/>
      <c r="G353" s="78"/>
      <c r="H353" s="88"/>
      <c r="I353" s="78"/>
      <c r="J353" s="78"/>
      <c r="K353" s="78"/>
      <c r="L353" s="89"/>
    </row>
    <row r="354" spans="3:12" x14ac:dyDescent="0.25">
      <c r="C354" s="77" t="s">
        <v>36</v>
      </c>
      <c r="D354" s="87"/>
      <c r="E354" s="78"/>
      <c r="F354" s="78"/>
      <c r="G354" s="78"/>
      <c r="H354" s="88"/>
      <c r="I354" s="78"/>
      <c r="J354" s="78"/>
      <c r="K354" s="78"/>
      <c r="L354" s="89"/>
    </row>
    <row r="355" spans="3:12" x14ac:dyDescent="0.25">
      <c r="C355" s="77" t="s">
        <v>37</v>
      </c>
      <c r="D355" s="87"/>
      <c r="E355" s="78"/>
      <c r="F355" s="78"/>
      <c r="G355" s="78"/>
      <c r="H355" s="88"/>
      <c r="I355" s="78"/>
      <c r="J355" s="78"/>
      <c r="K355" s="78"/>
      <c r="L355" s="89"/>
    </row>
    <row r="356" spans="3:12" x14ac:dyDescent="0.25">
      <c r="C356" s="77" t="s">
        <v>100</v>
      </c>
      <c r="D356" s="87"/>
      <c r="E356" s="78"/>
      <c r="F356" s="78"/>
      <c r="G356" s="78"/>
      <c r="H356" s="88"/>
      <c r="I356" s="78"/>
      <c r="J356" s="78"/>
      <c r="K356" s="78"/>
      <c r="L356" s="89"/>
    </row>
    <row r="357" spans="3:12" ht="15.75" thickBot="1" x14ac:dyDescent="0.3">
      <c r="C357" s="90" t="s">
        <v>74</v>
      </c>
      <c r="D357" s="91"/>
      <c r="E357" s="83">
        <f t="shared" ref="E357:L357" si="0">SUM(E342:E356)</f>
        <v>0</v>
      </c>
      <c r="F357" s="83">
        <f t="shared" si="0"/>
        <v>0</v>
      </c>
      <c r="G357" s="84">
        <f t="shared" si="0"/>
        <v>0</v>
      </c>
      <c r="H357" s="92">
        <f t="shared" si="0"/>
        <v>0</v>
      </c>
      <c r="I357" s="83">
        <f t="shared" si="0"/>
        <v>0</v>
      </c>
      <c r="J357" s="83">
        <f t="shared" si="0"/>
        <v>0</v>
      </c>
      <c r="K357" s="83">
        <f t="shared" si="0"/>
        <v>0</v>
      </c>
      <c r="L357" s="84">
        <f t="shared" si="0"/>
        <v>0</v>
      </c>
    </row>
    <row r="358" spans="3:12" ht="15.75" thickTop="1" x14ac:dyDescent="0.25"/>
  </sheetData>
  <mergeCells count="147">
    <mergeCell ref="C318:E318"/>
    <mergeCell ref="C319:C320"/>
    <mergeCell ref="D319:E319"/>
    <mergeCell ref="C339:L339"/>
    <mergeCell ref="C340:C341"/>
    <mergeCell ref="D340:G340"/>
    <mergeCell ref="H340:L340"/>
    <mergeCell ref="B297:B298"/>
    <mergeCell ref="C297:C298"/>
    <mergeCell ref="F297:G297"/>
    <mergeCell ref="C304:E304"/>
    <mergeCell ref="I306:R306"/>
    <mergeCell ref="I307:I308"/>
    <mergeCell ref="J307:M307"/>
    <mergeCell ref="N307:R307"/>
    <mergeCell ref="I285:R285"/>
    <mergeCell ref="I286:I287"/>
    <mergeCell ref="J286:M286"/>
    <mergeCell ref="N286:R286"/>
    <mergeCell ref="B295:G295"/>
    <mergeCell ref="B296:C296"/>
    <mergeCell ref="B274:G274"/>
    <mergeCell ref="B275:C275"/>
    <mergeCell ref="B276:B277"/>
    <mergeCell ref="C276:C277"/>
    <mergeCell ref="F276:G276"/>
    <mergeCell ref="C283:E283"/>
    <mergeCell ref="B254:B255"/>
    <mergeCell ref="C254:C255"/>
    <mergeCell ref="F254:G254"/>
    <mergeCell ref="C261:E261"/>
    <mergeCell ref="I263:R263"/>
    <mergeCell ref="I264:I265"/>
    <mergeCell ref="J264:M264"/>
    <mergeCell ref="N264:R264"/>
    <mergeCell ref="I241:R241"/>
    <mergeCell ref="I242:I243"/>
    <mergeCell ref="J242:M242"/>
    <mergeCell ref="N242:R242"/>
    <mergeCell ref="B252:G252"/>
    <mergeCell ref="B253:C253"/>
    <mergeCell ref="B230:G230"/>
    <mergeCell ref="B231:C231"/>
    <mergeCell ref="B232:B233"/>
    <mergeCell ref="C232:C233"/>
    <mergeCell ref="F232:G232"/>
    <mergeCell ref="C239:E239"/>
    <mergeCell ref="B209:B210"/>
    <mergeCell ref="C209:C210"/>
    <mergeCell ref="F209:G209"/>
    <mergeCell ref="C216:E216"/>
    <mergeCell ref="I218:R218"/>
    <mergeCell ref="I219:I220"/>
    <mergeCell ref="J219:M219"/>
    <mergeCell ref="N219:R219"/>
    <mergeCell ref="I196:R196"/>
    <mergeCell ref="I197:I198"/>
    <mergeCell ref="J197:M197"/>
    <mergeCell ref="N197:R197"/>
    <mergeCell ref="B207:G207"/>
    <mergeCell ref="B208:C208"/>
    <mergeCell ref="B185:G185"/>
    <mergeCell ref="B186:C186"/>
    <mergeCell ref="B187:B188"/>
    <mergeCell ref="C187:C188"/>
    <mergeCell ref="F187:G187"/>
    <mergeCell ref="C194:E194"/>
    <mergeCell ref="B165:B166"/>
    <mergeCell ref="C165:C166"/>
    <mergeCell ref="F165:G165"/>
    <mergeCell ref="C172:E172"/>
    <mergeCell ref="I174:R174"/>
    <mergeCell ref="I175:I176"/>
    <mergeCell ref="J175:M175"/>
    <mergeCell ref="N175:R175"/>
    <mergeCell ref="I150:R150"/>
    <mergeCell ref="I151:I152"/>
    <mergeCell ref="J151:M151"/>
    <mergeCell ref="N151:R151"/>
    <mergeCell ref="B163:G163"/>
    <mergeCell ref="B164:C164"/>
    <mergeCell ref="B139:G139"/>
    <mergeCell ref="B140:C140"/>
    <mergeCell ref="B141:B142"/>
    <mergeCell ref="C141:C142"/>
    <mergeCell ref="F141:G141"/>
    <mergeCell ref="C148:E148"/>
    <mergeCell ref="B117:B118"/>
    <mergeCell ref="C117:C118"/>
    <mergeCell ref="F117:G117"/>
    <mergeCell ref="C124:E124"/>
    <mergeCell ref="I126:R126"/>
    <mergeCell ref="I127:I128"/>
    <mergeCell ref="J127:M127"/>
    <mergeCell ref="N127:R127"/>
    <mergeCell ref="I101:R101"/>
    <mergeCell ref="I102:I103"/>
    <mergeCell ref="J102:M102"/>
    <mergeCell ref="N102:R102"/>
    <mergeCell ref="B115:G115"/>
    <mergeCell ref="B116:C116"/>
    <mergeCell ref="B90:G90"/>
    <mergeCell ref="B91:C91"/>
    <mergeCell ref="B92:B93"/>
    <mergeCell ref="C92:C93"/>
    <mergeCell ref="F92:G92"/>
    <mergeCell ref="C99:E99"/>
    <mergeCell ref="B69:B70"/>
    <mergeCell ref="C69:C70"/>
    <mergeCell ref="F69:G69"/>
    <mergeCell ref="C76:E76"/>
    <mergeCell ref="I78:R78"/>
    <mergeCell ref="I79:I80"/>
    <mergeCell ref="J79:M79"/>
    <mergeCell ref="N79:R79"/>
    <mergeCell ref="I56:R56"/>
    <mergeCell ref="I57:I58"/>
    <mergeCell ref="J57:M57"/>
    <mergeCell ref="N57:R57"/>
    <mergeCell ref="B67:G67"/>
    <mergeCell ref="B68:C68"/>
    <mergeCell ref="B45:G45"/>
    <mergeCell ref="B46:C46"/>
    <mergeCell ref="B47:B48"/>
    <mergeCell ref="C47:C48"/>
    <mergeCell ref="F47:G47"/>
    <mergeCell ref="C54:E54"/>
    <mergeCell ref="B26:B27"/>
    <mergeCell ref="C26:C27"/>
    <mergeCell ref="F26:G26"/>
    <mergeCell ref="C33:E33"/>
    <mergeCell ref="B4:G4"/>
    <mergeCell ref="B5:C5"/>
    <mergeCell ref="B6:B7"/>
    <mergeCell ref="C6:C7"/>
    <mergeCell ref="F6:G6"/>
    <mergeCell ref="C13:E13"/>
    <mergeCell ref="I35:R35"/>
    <mergeCell ref="I36:I37"/>
    <mergeCell ref="J36:M36"/>
    <mergeCell ref="N36:R36"/>
    <mergeCell ref="I15:R15"/>
    <mergeCell ref="I16:I17"/>
    <mergeCell ref="J16:M16"/>
    <mergeCell ref="N16:R16"/>
    <mergeCell ref="B24:G24"/>
    <mergeCell ref="B25:C25"/>
  </mergeCells>
  <pageMargins left="0.23622047244094491" right="0.23622047244094491" top="0.74803149606299213" bottom="0.74803149606299213" header="0.31496062992125984" footer="0.31496062992125984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D7EA8-EEC1-4943-BF9E-F74FC46A3D78}">
  <dimension ref="B2:O247"/>
  <sheetViews>
    <sheetView topLeftCell="A2" workbookViewId="0">
      <selection activeCell="J15" sqref="J15"/>
    </sheetView>
  </sheetViews>
  <sheetFormatPr defaultColWidth="8.85546875" defaultRowHeight="12.75" x14ac:dyDescent="0.25"/>
  <cols>
    <col min="1" max="1" width="8.85546875" style="2"/>
    <col min="2" max="2" width="45.28515625" style="2" customWidth="1"/>
    <col min="3" max="3" width="8.85546875" style="1"/>
    <col min="4" max="4" width="14.7109375" style="2" customWidth="1"/>
    <col min="5" max="5" width="23.28515625" style="2" customWidth="1"/>
    <col min="6" max="8" width="8.85546875" style="2"/>
    <col min="9" max="9" width="12.7109375" style="2" bestFit="1" customWidth="1"/>
    <col min="10" max="16384" width="8.85546875" style="2"/>
  </cols>
  <sheetData>
    <row r="2" spans="2:15" ht="27.6" customHeight="1" x14ac:dyDescent="0.25">
      <c r="B2" s="156" t="s">
        <v>40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4" spans="2:15" ht="68.45" customHeight="1" x14ac:dyDescent="0.25">
      <c r="B4" s="154" t="s">
        <v>38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2:15" ht="15" customHeight="1" x14ac:dyDescent="0.25">
      <c r="B5" s="154" t="s">
        <v>41</v>
      </c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</row>
    <row r="6" spans="2:15" ht="15" customHeight="1" x14ac:dyDescent="0.25">
      <c r="B6" s="116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</row>
    <row r="7" spans="2:15" ht="15" customHeight="1" x14ac:dyDescent="0.25">
      <c r="B7" s="178" t="s">
        <v>145</v>
      </c>
      <c r="C7" s="179"/>
      <c r="D7" s="179"/>
      <c r="E7" s="179"/>
      <c r="F7" s="117"/>
      <c r="G7" s="117"/>
      <c r="H7" s="117"/>
      <c r="I7" s="117"/>
      <c r="J7" s="117"/>
      <c r="K7" s="117"/>
      <c r="L7" s="117"/>
      <c r="M7" s="117"/>
      <c r="N7" s="117"/>
      <c r="O7" s="117"/>
    </row>
    <row r="8" spans="2:15" ht="13.5" thickBot="1" x14ac:dyDescent="0.3"/>
    <row r="9" spans="2:15" ht="30" customHeight="1" thickBot="1" x14ac:dyDescent="0.3">
      <c r="B9" s="180" t="s">
        <v>20</v>
      </c>
      <c r="C9" s="181" t="s">
        <v>0</v>
      </c>
      <c r="D9" s="181" t="s">
        <v>1</v>
      </c>
      <c r="E9" s="182" t="s">
        <v>2</v>
      </c>
      <c r="I9" s="3"/>
    </row>
    <row r="10" spans="2:15" s="4" customFormat="1" ht="18" customHeight="1" x14ac:dyDescent="0.25">
      <c r="B10" s="183" t="s">
        <v>6</v>
      </c>
      <c r="C10" s="184" t="s">
        <v>3</v>
      </c>
      <c r="D10" s="185">
        <v>1906</v>
      </c>
      <c r="E10" s="186"/>
    </row>
    <row r="11" spans="2:15" ht="18" customHeight="1" x14ac:dyDescent="0.25">
      <c r="B11" s="187" t="s">
        <v>7</v>
      </c>
      <c r="C11" s="188" t="s">
        <v>3</v>
      </c>
      <c r="D11" s="189">
        <v>648.20000000000005</v>
      </c>
      <c r="E11" s="190"/>
    </row>
    <row r="12" spans="2:15" ht="18" customHeight="1" x14ac:dyDescent="0.25">
      <c r="B12" s="187" t="s">
        <v>8</v>
      </c>
      <c r="C12" s="188" t="s">
        <v>3</v>
      </c>
      <c r="D12" s="189">
        <v>759.16</v>
      </c>
      <c r="E12" s="190"/>
    </row>
    <row r="13" spans="2:15" ht="18" customHeight="1" x14ac:dyDescent="0.25">
      <c r="B13" s="187" t="s">
        <v>9</v>
      </c>
      <c r="C13" s="188" t="s">
        <v>3</v>
      </c>
      <c r="D13" s="189">
        <v>11.61</v>
      </c>
      <c r="E13" s="190"/>
    </row>
    <row r="14" spans="2:15" ht="18" customHeight="1" x14ac:dyDescent="0.25">
      <c r="B14" s="187" t="s">
        <v>10</v>
      </c>
      <c r="C14" s="188" t="s">
        <v>4</v>
      </c>
      <c r="D14" s="189">
        <v>1</v>
      </c>
      <c r="E14" s="190"/>
    </row>
    <row r="15" spans="2:15" s="5" customFormat="1" ht="18" customHeight="1" x14ac:dyDescent="0.25">
      <c r="B15" s="191" t="s">
        <v>19</v>
      </c>
      <c r="C15" s="192" t="s">
        <v>4</v>
      </c>
      <c r="D15" s="204">
        <v>1</v>
      </c>
      <c r="E15" s="205"/>
    </row>
    <row r="16" spans="2:15" ht="18" customHeight="1" x14ac:dyDescent="0.25">
      <c r="B16" s="195" t="s">
        <v>11</v>
      </c>
      <c r="C16" s="184"/>
      <c r="D16" s="185"/>
      <c r="E16" s="186"/>
    </row>
    <row r="17" spans="2:9" ht="18" customHeight="1" x14ac:dyDescent="0.25">
      <c r="B17" s="187" t="s">
        <v>12</v>
      </c>
      <c r="C17" s="188"/>
      <c r="D17" s="189"/>
      <c r="E17" s="190"/>
    </row>
    <row r="18" spans="2:9" ht="18" customHeight="1" x14ac:dyDescent="0.25">
      <c r="B18" s="187" t="s">
        <v>13</v>
      </c>
      <c r="C18" s="188" t="s">
        <v>5</v>
      </c>
      <c r="D18" s="189">
        <v>186</v>
      </c>
      <c r="E18" s="190"/>
    </row>
    <row r="19" spans="2:9" ht="18" customHeight="1" x14ac:dyDescent="0.25">
      <c r="B19" s="196" t="s">
        <v>14</v>
      </c>
      <c r="C19" s="197" t="s">
        <v>5</v>
      </c>
      <c r="D19" s="198">
        <v>186</v>
      </c>
      <c r="E19" s="199"/>
    </row>
    <row r="20" spans="2:9" ht="18" customHeight="1" x14ac:dyDescent="0.25">
      <c r="B20" s="195" t="s">
        <v>15</v>
      </c>
      <c r="C20" s="184" t="s">
        <v>5</v>
      </c>
      <c r="D20" s="185">
        <v>651</v>
      </c>
      <c r="E20" s="186"/>
    </row>
    <row r="21" spans="2:9" ht="18" customHeight="1" x14ac:dyDescent="0.25">
      <c r="B21" s="195" t="s">
        <v>21</v>
      </c>
      <c r="C21" s="184" t="s">
        <v>22</v>
      </c>
      <c r="D21" s="185">
        <v>50</v>
      </c>
      <c r="E21" s="186"/>
    </row>
    <row r="22" spans="2:9" ht="18" customHeight="1" x14ac:dyDescent="0.25">
      <c r="B22" s="187" t="s">
        <v>16</v>
      </c>
      <c r="C22" s="188" t="s">
        <v>4</v>
      </c>
      <c r="D22" s="189">
        <v>1</v>
      </c>
      <c r="E22" s="190"/>
    </row>
    <row r="23" spans="2:9" ht="18" customHeight="1" x14ac:dyDescent="0.25">
      <c r="B23" s="187" t="s">
        <v>17</v>
      </c>
      <c r="C23" s="188" t="s">
        <v>4</v>
      </c>
      <c r="D23" s="189">
        <v>1</v>
      </c>
      <c r="E23" s="190"/>
    </row>
    <row r="24" spans="2:9" ht="18" customHeight="1" thickBot="1" x14ac:dyDescent="0.3">
      <c r="B24" s="200" t="s">
        <v>18</v>
      </c>
      <c r="C24" s="201" t="s">
        <v>4</v>
      </c>
      <c r="D24" s="202">
        <v>1</v>
      </c>
      <c r="E24" s="203"/>
    </row>
    <row r="25" spans="2:9" ht="18" customHeight="1" thickBot="1" x14ac:dyDescent="0.3"/>
    <row r="26" spans="2:9" ht="30" customHeight="1" thickBot="1" x14ac:dyDescent="0.3">
      <c r="B26" s="180" t="s">
        <v>28</v>
      </c>
      <c r="C26" s="181" t="s">
        <v>0</v>
      </c>
      <c r="D26" s="181" t="s">
        <v>1</v>
      </c>
      <c r="E26" s="182" t="s">
        <v>2</v>
      </c>
      <c r="I26" s="3"/>
    </row>
    <row r="27" spans="2:9" s="4" customFormat="1" ht="18" customHeight="1" x14ac:dyDescent="0.25">
      <c r="B27" s="183" t="s">
        <v>6</v>
      </c>
      <c r="C27" s="184" t="s">
        <v>3</v>
      </c>
      <c r="D27" s="185">
        <v>787.1</v>
      </c>
      <c r="E27" s="186"/>
    </row>
    <row r="28" spans="2:9" ht="18" customHeight="1" x14ac:dyDescent="0.25">
      <c r="B28" s="187" t="s">
        <v>7</v>
      </c>
      <c r="C28" s="188" t="s">
        <v>3</v>
      </c>
      <c r="D28" s="189">
        <v>1267.3</v>
      </c>
      <c r="E28" s="190"/>
    </row>
    <row r="29" spans="2:9" ht="18" customHeight="1" x14ac:dyDescent="0.25">
      <c r="B29" s="187" t="s">
        <v>8</v>
      </c>
      <c r="C29" s="188" t="s">
        <v>3</v>
      </c>
      <c r="D29" s="189">
        <v>345.7</v>
      </c>
      <c r="E29" s="190"/>
    </row>
    <row r="30" spans="2:9" ht="18" customHeight="1" x14ac:dyDescent="0.25">
      <c r="B30" s="187" t="s">
        <v>9</v>
      </c>
      <c r="C30" s="188" t="s">
        <v>3</v>
      </c>
      <c r="D30" s="189">
        <v>31</v>
      </c>
      <c r="E30" s="190"/>
    </row>
    <row r="31" spans="2:9" ht="18" customHeight="1" x14ac:dyDescent="0.25">
      <c r="B31" s="187" t="s">
        <v>10</v>
      </c>
      <c r="C31" s="188" t="s">
        <v>4</v>
      </c>
      <c r="D31" s="189">
        <v>1</v>
      </c>
      <c r="E31" s="190"/>
    </row>
    <row r="32" spans="2:9" s="5" customFormat="1" ht="18" customHeight="1" x14ac:dyDescent="0.25">
      <c r="B32" s="191" t="s">
        <v>19</v>
      </c>
      <c r="C32" s="192" t="s">
        <v>4</v>
      </c>
      <c r="D32" s="193">
        <v>1</v>
      </c>
      <c r="E32" s="194"/>
    </row>
    <row r="33" spans="2:9" ht="18" customHeight="1" x14ac:dyDescent="0.25">
      <c r="B33" s="195" t="s">
        <v>39</v>
      </c>
      <c r="C33" s="184"/>
      <c r="D33" s="185"/>
      <c r="E33" s="186"/>
    </row>
    <row r="34" spans="2:9" ht="18" customHeight="1" x14ac:dyDescent="0.25">
      <c r="B34" s="187" t="s">
        <v>12</v>
      </c>
      <c r="C34" s="188"/>
      <c r="D34" s="189"/>
      <c r="E34" s="190"/>
    </row>
    <row r="35" spans="2:9" ht="18" customHeight="1" x14ac:dyDescent="0.25">
      <c r="B35" s="187" t="s">
        <v>13</v>
      </c>
      <c r="C35" s="188" t="s">
        <v>5</v>
      </c>
      <c r="D35" s="189">
        <v>80</v>
      </c>
      <c r="E35" s="190"/>
    </row>
    <row r="36" spans="2:9" ht="18" customHeight="1" x14ac:dyDescent="0.25">
      <c r="B36" s="196" t="s">
        <v>29</v>
      </c>
      <c r="C36" s="197" t="s">
        <v>5</v>
      </c>
      <c r="D36" s="198">
        <v>80</v>
      </c>
      <c r="E36" s="199"/>
    </row>
    <row r="37" spans="2:9" ht="18" customHeight="1" x14ac:dyDescent="0.25">
      <c r="B37" s="195" t="s">
        <v>15</v>
      </c>
      <c r="C37" s="184" t="s">
        <v>5</v>
      </c>
      <c r="D37" s="185">
        <v>329</v>
      </c>
      <c r="E37" s="186"/>
    </row>
    <row r="38" spans="2:9" ht="18" customHeight="1" x14ac:dyDescent="0.25">
      <c r="B38" s="195" t="s">
        <v>30</v>
      </c>
      <c r="C38" s="184" t="s">
        <v>22</v>
      </c>
      <c r="D38" s="185">
        <v>100</v>
      </c>
      <c r="E38" s="186"/>
    </row>
    <row r="39" spans="2:9" ht="18" customHeight="1" x14ac:dyDescent="0.25">
      <c r="B39" s="187" t="s">
        <v>16</v>
      </c>
      <c r="C39" s="188" t="s">
        <v>4</v>
      </c>
      <c r="D39" s="189">
        <v>1</v>
      </c>
      <c r="E39" s="190"/>
    </row>
    <row r="40" spans="2:9" ht="18" customHeight="1" x14ac:dyDescent="0.25">
      <c r="B40" s="187" t="s">
        <v>17</v>
      </c>
      <c r="C40" s="188" t="s">
        <v>4</v>
      </c>
      <c r="D40" s="189">
        <v>1</v>
      </c>
      <c r="E40" s="190"/>
    </row>
    <row r="41" spans="2:9" ht="18" customHeight="1" thickBot="1" x14ac:dyDescent="0.3">
      <c r="B41" s="200" t="s">
        <v>18</v>
      </c>
      <c r="C41" s="201" t="s">
        <v>4</v>
      </c>
      <c r="D41" s="202">
        <v>1</v>
      </c>
      <c r="E41" s="203"/>
    </row>
    <row r="42" spans="2:9" s="173" customFormat="1" ht="18" customHeight="1" thickBot="1" x14ac:dyDescent="0.3">
      <c r="C42" s="174"/>
    </row>
    <row r="43" spans="2:9" ht="30" customHeight="1" thickBot="1" x14ac:dyDescent="0.3">
      <c r="B43" s="180" t="s">
        <v>23</v>
      </c>
      <c r="C43" s="181" t="s">
        <v>0</v>
      </c>
      <c r="D43" s="181" t="s">
        <v>1</v>
      </c>
      <c r="E43" s="182" t="s">
        <v>2</v>
      </c>
      <c r="I43" s="3"/>
    </row>
    <row r="44" spans="2:9" s="4" customFormat="1" ht="18" customHeight="1" x14ac:dyDescent="0.25">
      <c r="B44" s="183" t="s">
        <v>6</v>
      </c>
      <c r="C44" s="184" t="s">
        <v>3</v>
      </c>
      <c r="D44" s="185">
        <v>1123.5</v>
      </c>
      <c r="E44" s="186"/>
    </row>
    <row r="45" spans="2:9" ht="18" customHeight="1" x14ac:dyDescent="0.25">
      <c r="B45" s="187" t="s">
        <v>7</v>
      </c>
      <c r="C45" s="188" t="s">
        <v>3</v>
      </c>
      <c r="D45" s="189">
        <v>1446.4</v>
      </c>
      <c r="E45" s="190"/>
    </row>
    <row r="46" spans="2:9" ht="18" customHeight="1" x14ac:dyDescent="0.25">
      <c r="B46" s="187" t="s">
        <v>8</v>
      </c>
      <c r="C46" s="188" t="s">
        <v>3</v>
      </c>
      <c r="D46" s="189">
        <v>372.1</v>
      </c>
      <c r="E46" s="190"/>
    </row>
    <row r="47" spans="2:9" ht="18" customHeight="1" x14ac:dyDescent="0.25">
      <c r="B47" s="187" t="s">
        <v>9</v>
      </c>
      <c r="C47" s="188" t="s">
        <v>3</v>
      </c>
      <c r="D47" s="189">
        <v>60.2</v>
      </c>
      <c r="E47" s="190"/>
    </row>
    <row r="48" spans="2:9" ht="18" customHeight="1" x14ac:dyDescent="0.25">
      <c r="B48" s="187" t="s">
        <v>10</v>
      </c>
      <c r="C48" s="188" t="s">
        <v>4</v>
      </c>
      <c r="D48" s="189">
        <v>1</v>
      </c>
      <c r="E48" s="190"/>
    </row>
    <row r="49" spans="2:9" s="5" customFormat="1" ht="18" customHeight="1" x14ac:dyDescent="0.25">
      <c r="B49" s="191" t="s">
        <v>19</v>
      </c>
      <c r="C49" s="192" t="s">
        <v>4</v>
      </c>
      <c r="D49" s="193">
        <v>1</v>
      </c>
      <c r="E49" s="194"/>
    </row>
    <row r="50" spans="2:9" ht="18" customHeight="1" x14ac:dyDescent="0.25">
      <c r="B50" s="195" t="s">
        <v>39</v>
      </c>
      <c r="C50" s="184"/>
      <c r="D50" s="185"/>
      <c r="E50" s="186"/>
    </row>
    <row r="51" spans="2:9" ht="18" customHeight="1" x14ac:dyDescent="0.25">
      <c r="B51" s="187" t="s">
        <v>12</v>
      </c>
      <c r="C51" s="188"/>
      <c r="D51" s="189"/>
      <c r="E51" s="190"/>
    </row>
    <row r="52" spans="2:9" ht="18" customHeight="1" x14ac:dyDescent="0.25">
      <c r="B52" s="187" t="s">
        <v>13</v>
      </c>
      <c r="C52" s="188" t="s">
        <v>5</v>
      </c>
      <c r="D52" s="189">
        <v>72</v>
      </c>
      <c r="E52" s="190"/>
    </row>
    <row r="53" spans="2:9" ht="18" customHeight="1" x14ac:dyDescent="0.25">
      <c r="B53" s="196" t="s">
        <v>29</v>
      </c>
      <c r="C53" s="197" t="s">
        <v>5</v>
      </c>
      <c r="D53" s="198">
        <v>72</v>
      </c>
      <c r="E53" s="199"/>
    </row>
    <row r="54" spans="2:9" ht="18" customHeight="1" x14ac:dyDescent="0.25">
      <c r="B54" s="195" t="s">
        <v>15</v>
      </c>
      <c r="C54" s="184" t="s">
        <v>5</v>
      </c>
      <c r="D54" s="185">
        <v>556</v>
      </c>
      <c r="E54" s="186"/>
    </row>
    <row r="55" spans="2:9" ht="18" customHeight="1" x14ac:dyDescent="0.25">
      <c r="B55" s="195" t="s">
        <v>30</v>
      </c>
      <c r="C55" s="184" t="s">
        <v>22</v>
      </c>
      <c r="D55" s="185">
        <v>0</v>
      </c>
      <c r="E55" s="186"/>
    </row>
    <row r="56" spans="2:9" ht="18" customHeight="1" x14ac:dyDescent="0.25">
      <c r="B56" s="187" t="s">
        <v>16</v>
      </c>
      <c r="C56" s="188" t="s">
        <v>4</v>
      </c>
      <c r="D56" s="189">
        <v>1</v>
      </c>
      <c r="E56" s="190"/>
    </row>
    <row r="57" spans="2:9" ht="18" customHeight="1" x14ac:dyDescent="0.25">
      <c r="B57" s="187" t="s">
        <v>17</v>
      </c>
      <c r="C57" s="188" t="s">
        <v>4</v>
      </c>
      <c r="D57" s="189">
        <v>1</v>
      </c>
      <c r="E57" s="190"/>
    </row>
    <row r="58" spans="2:9" ht="18" customHeight="1" thickBot="1" x14ac:dyDescent="0.3">
      <c r="B58" s="200" t="s">
        <v>18</v>
      </c>
      <c r="C58" s="201" t="s">
        <v>4</v>
      </c>
      <c r="D58" s="202">
        <v>1</v>
      </c>
      <c r="E58" s="203"/>
    </row>
    <row r="59" spans="2:9" s="173" customFormat="1" ht="18" customHeight="1" thickBot="1" x14ac:dyDescent="0.3">
      <c r="C59" s="174"/>
    </row>
    <row r="60" spans="2:9" ht="30" customHeight="1" thickBot="1" x14ac:dyDescent="0.3">
      <c r="B60" s="180" t="s">
        <v>24</v>
      </c>
      <c r="C60" s="181" t="s">
        <v>0</v>
      </c>
      <c r="D60" s="181" t="s">
        <v>1</v>
      </c>
      <c r="E60" s="182" t="s">
        <v>2</v>
      </c>
      <c r="I60" s="3"/>
    </row>
    <row r="61" spans="2:9" s="4" customFormat="1" ht="18" customHeight="1" x14ac:dyDescent="0.25">
      <c r="B61" s="183" t="s">
        <v>6</v>
      </c>
      <c r="C61" s="184" t="s">
        <v>3</v>
      </c>
      <c r="D61" s="185">
        <v>600.6</v>
      </c>
      <c r="E61" s="186"/>
    </row>
    <row r="62" spans="2:9" ht="18" customHeight="1" x14ac:dyDescent="0.25">
      <c r="B62" s="187" t="s">
        <v>7</v>
      </c>
      <c r="C62" s="188" t="s">
        <v>3</v>
      </c>
      <c r="D62" s="189">
        <v>664.9</v>
      </c>
      <c r="E62" s="190"/>
    </row>
    <row r="63" spans="2:9" ht="18" customHeight="1" x14ac:dyDescent="0.25">
      <c r="B63" s="187" t="s">
        <v>8</v>
      </c>
      <c r="C63" s="188" t="s">
        <v>3</v>
      </c>
      <c r="D63" s="189">
        <v>103.2</v>
      </c>
      <c r="E63" s="190"/>
    </row>
    <row r="64" spans="2:9" ht="18" customHeight="1" x14ac:dyDescent="0.25">
      <c r="B64" s="187" t="s">
        <v>9</v>
      </c>
      <c r="C64" s="188" t="s">
        <v>3</v>
      </c>
      <c r="D64" s="189">
        <v>23.1</v>
      </c>
      <c r="E64" s="190"/>
    </row>
    <row r="65" spans="2:9" ht="18" customHeight="1" x14ac:dyDescent="0.25">
      <c r="B65" s="187" t="s">
        <v>10</v>
      </c>
      <c r="C65" s="188" t="s">
        <v>4</v>
      </c>
      <c r="D65" s="189">
        <v>1</v>
      </c>
      <c r="E65" s="190"/>
    </row>
    <row r="66" spans="2:9" s="5" customFormat="1" ht="18" customHeight="1" x14ac:dyDescent="0.25">
      <c r="B66" s="191" t="s">
        <v>19</v>
      </c>
      <c r="C66" s="192" t="s">
        <v>4</v>
      </c>
      <c r="D66" s="193">
        <v>1</v>
      </c>
      <c r="E66" s="194"/>
    </row>
    <row r="67" spans="2:9" ht="18" customHeight="1" x14ac:dyDescent="0.25">
      <c r="B67" s="195" t="s">
        <v>39</v>
      </c>
      <c r="C67" s="184"/>
      <c r="D67" s="185"/>
      <c r="E67" s="186"/>
    </row>
    <row r="68" spans="2:9" ht="18" customHeight="1" x14ac:dyDescent="0.25">
      <c r="B68" s="187" t="s">
        <v>12</v>
      </c>
      <c r="C68" s="188"/>
      <c r="D68" s="189"/>
      <c r="E68" s="190"/>
    </row>
    <row r="69" spans="2:9" ht="18" customHeight="1" x14ac:dyDescent="0.25">
      <c r="B69" s="187" t="s">
        <v>13</v>
      </c>
      <c r="C69" s="188" t="s">
        <v>5</v>
      </c>
      <c r="D69" s="189">
        <v>28</v>
      </c>
      <c r="E69" s="190"/>
    </row>
    <row r="70" spans="2:9" ht="18" customHeight="1" x14ac:dyDescent="0.25">
      <c r="B70" s="196" t="s">
        <v>29</v>
      </c>
      <c r="C70" s="197" t="s">
        <v>5</v>
      </c>
      <c r="D70" s="198">
        <v>28</v>
      </c>
      <c r="E70" s="199"/>
    </row>
    <row r="71" spans="2:9" ht="18" customHeight="1" x14ac:dyDescent="0.25">
      <c r="B71" s="195" t="s">
        <v>15</v>
      </c>
      <c r="C71" s="184" t="s">
        <v>5</v>
      </c>
      <c r="D71" s="185">
        <v>190</v>
      </c>
      <c r="E71" s="186"/>
    </row>
    <row r="72" spans="2:9" ht="18" customHeight="1" x14ac:dyDescent="0.25">
      <c r="B72" s="195" t="s">
        <v>30</v>
      </c>
      <c r="C72" s="184" t="s">
        <v>22</v>
      </c>
      <c r="D72" s="185">
        <v>120</v>
      </c>
      <c r="E72" s="186"/>
    </row>
    <row r="73" spans="2:9" ht="18" customHeight="1" x14ac:dyDescent="0.25">
      <c r="B73" s="187" t="s">
        <v>16</v>
      </c>
      <c r="C73" s="188" t="s">
        <v>4</v>
      </c>
      <c r="D73" s="189">
        <v>1</v>
      </c>
      <c r="E73" s="190"/>
    </row>
    <row r="74" spans="2:9" ht="18" customHeight="1" x14ac:dyDescent="0.25">
      <c r="B74" s="187" t="s">
        <v>17</v>
      </c>
      <c r="C74" s="188" t="s">
        <v>4</v>
      </c>
      <c r="D74" s="189">
        <v>1</v>
      </c>
      <c r="E74" s="190"/>
    </row>
    <row r="75" spans="2:9" ht="18" customHeight="1" thickBot="1" x14ac:dyDescent="0.3">
      <c r="B75" s="200" t="s">
        <v>18</v>
      </c>
      <c r="C75" s="201" t="s">
        <v>4</v>
      </c>
      <c r="D75" s="202">
        <v>1</v>
      </c>
      <c r="E75" s="203"/>
    </row>
    <row r="76" spans="2:9" s="173" customFormat="1" ht="18" customHeight="1" thickBot="1" x14ac:dyDescent="0.3">
      <c r="C76" s="174"/>
    </row>
    <row r="77" spans="2:9" ht="30" customHeight="1" thickBot="1" x14ac:dyDescent="0.3">
      <c r="B77" s="180" t="s">
        <v>25</v>
      </c>
      <c r="C77" s="181" t="s">
        <v>0</v>
      </c>
      <c r="D77" s="181" t="s">
        <v>1</v>
      </c>
      <c r="E77" s="182" t="s">
        <v>2</v>
      </c>
      <c r="I77" s="3"/>
    </row>
    <row r="78" spans="2:9" s="4" customFormat="1" ht="18" customHeight="1" x14ac:dyDescent="0.25">
      <c r="B78" s="183" t="s">
        <v>6</v>
      </c>
      <c r="C78" s="184" t="s">
        <v>3</v>
      </c>
      <c r="D78" s="185">
        <v>245.8</v>
      </c>
      <c r="E78" s="186"/>
    </row>
    <row r="79" spans="2:9" ht="18" customHeight="1" x14ac:dyDescent="0.25">
      <c r="B79" s="187" t="s">
        <v>7</v>
      </c>
      <c r="C79" s="188" t="s">
        <v>3</v>
      </c>
      <c r="D79" s="189">
        <v>346</v>
      </c>
      <c r="E79" s="190"/>
    </row>
    <row r="80" spans="2:9" ht="18" customHeight="1" x14ac:dyDescent="0.25">
      <c r="B80" s="187" t="s">
        <v>8</v>
      </c>
      <c r="C80" s="188" t="s">
        <v>3</v>
      </c>
      <c r="D80" s="189">
        <v>52.4</v>
      </c>
      <c r="E80" s="190"/>
    </row>
    <row r="81" spans="2:9" ht="18" customHeight="1" x14ac:dyDescent="0.25">
      <c r="B81" s="187" t="s">
        <v>9</v>
      </c>
      <c r="C81" s="188" t="s">
        <v>3</v>
      </c>
      <c r="D81" s="189">
        <v>30.4</v>
      </c>
      <c r="E81" s="190"/>
    </row>
    <row r="82" spans="2:9" ht="18" customHeight="1" x14ac:dyDescent="0.25">
      <c r="B82" s="187" t="s">
        <v>10</v>
      </c>
      <c r="C82" s="188" t="s">
        <v>4</v>
      </c>
      <c r="D82" s="189">
        <v>1</v>
      </c>
      <c r="E82" s="190"/>
    </row>
    <row r="83" spans="2:9" s="5" customFormat="1" ht="18" customHeight="1" x14ac:dyDescent="0.25">
      <c r="B83" s="191" t="s">
        <v>19</v>
      </c>
      <c r="C83" s="192" t="s">
        <v>4</v>
      </c>
      <c r="D83" s="193">
        <v>1</v>
      </c>
      <c r="E83" s="194"/>
    </row>
    <row r="84" spans="2:9" ht="18" customHeight="1" x14ac:dyDescent="0.25">
      <c r="B84" s="195" t="s">
        <v>39</v>
      </c>
      <c r="C84" s="184"/>
      <c r="D84" s="185"/>
      <c r="E84" s="186"/>
    </row>
    <row r="85" spans="2:9" ht="18" customHeight="1" x14ac:dyDescent="0.25">
      <c r="B85" s="187" t="s">
        <v>12</v>
      </c>
      <c r="C85" s="188"/>
      <c r="D85" s="189"/>
      <c r="E85" s="190"/>
    </row>
    <row r="86" spans="2:9" ht="18" customHeight="1" x14ac:dyDescent="0.25">
      <c r="B86" s="187" t="s">
        <v>13</v>
      </c>
      <c r="C86" s="188" t="s">
        <v>5</v>
      </c>
      <c r="D86" s="189">
        <v>9</v>
      </c>
      <c r="E86" s="190"/>
    </row>
    <row r="87" spans="2:9" ht="18" customHeight="1" x14ac:dyDescent="0.25">
      <c r="B87" s="196" t="s">
        <v>29</v>
      </c>
      <c r="C87" s="197" t="s">
        <v>5</v>
      </c>
      <c r="D87" s="198">
        <v>9</v>
      </c>
      <c r="E87" s="199"/>
    </row>
    <row r="88" spans="2:9" ht="18" customHeight="1" x14ac:dyDescent="0.25">
      <c r="B88" s="195" t="s">
        <v>15</v>
      </c>
      <c r="C88" s="184" t="s">
        <v>5</v>
      </c>
      <c r="D88" s="185">
        <v>66</v>
      </c>
      <c r="E88" s="186"/>
    </row>
    <row r="89" spans="2:9" ht="18" customHeight="1" x14ac:dyDescent="0.25">
      <c r="B89" s="195" t="s">
        <v>30</v>
      </c>
      <c r="C89" s="184" t="s">
        <v>22</v>
      </c>
      <c r="D89" s="185">
        <v>0</v>
      </c>
      <c r="E89" s="186"/>
    </row>
    <row r="90" spans="2:9" ht="18" customHeight="1" x14ac:dyDescent="0.25">
      <c r="B90" s="187" t="s">
        <v>16</v>
      </c>
      <c r="C90" s="188" t="s">
        <v>4</v>
      </c>
      <c r="D90" s="189">
        <v>1</v>
      </c>
      <c r="E90" s="190"/>
    </row>
    <row r="91" spans="2:9" ht="18" customHeight="1" x14ac:dyDescent="0.25">
      <c r="B91" s="187" t="s">
        <v>17</v>
      </c>
      <c r="C91" s="188" t="s">
        <v>4</v>
      </c>
      <c r="D91" s="189">
        <v>1</v>
      </c>
      <c r="E91" s="190"/>
    </row>
    <row r="92" spans="2:9" ht="18" customHeight="1" thickBot="1" x14ac:dyDescent="0.3">
      <c r="B92" s="200" t="s">
        <v>18</v>
      </c>
      <c r="C92" s="201" t="s">
        <v>4</v>
      </c>
      <c r="D92" s="202">
        <v>1</v>
      </c>
      <c r="E92" s="203"/>
    </row>
    <row r="93" spans="2:9" s="173" customFormat="1" ht="18" customHeight="1" thickBot="1" x14ac:dyDescent="0.3">
      <c r="C93" s="174"/>
    </row>
    <row r="94" spans="2:9" ht="30" customHeight="1" thickBot="1" x14ac:dyDescent="0.3">
      <c r="B94" s="180" t="s">
        <v>26</v>
      </c>
      <c r="C94" s="181" t="s">
        <v>0</v>
      </c>
      <c r="D94" s="181" t="s">
        <v>1</v>
      </c>
      <c r="E94" s="182" t="s">
        <v>2</v>
      </c>
      <c r="I94" s="3"/>
    </row>
    <row r="95" spans="2:9" s="4" customFormat="1" ht="18" customHeight="1" x14ac:dyDescent="0.25">
      <c r="B95" s="183" t="s">
        <v>6</v>
      </c>
      <c r="C95" s="184" t="s">
        <v>3</v>
      </c>
      <c r="D95" s="185">
        <v>172.5</v>
      </c>
      <c r="E95" s="186"/>
    </row>
    <row r="96" spans="2:9" ht="18" customHeight="1" x14ac:dyDescent="0.25">
      <c r="B96" s="187" t="s">
        <v>7</v>
      </c>
      <c r="C96" s="188" t="s">
        <v>3</v>
      </c>
      <c r="D96" s="189">
        <v>230.1</v>
      </c>
      <c r="E96" s="190"/>
    </row>
    <row r="97" spans="2:5" ht="18" customHeight="1" x14ac:dyDescent="0.25">
      <c r="B97" s="187" t="s">
        <v>8</v>
      </c>
      <c r="C97" s="188" t="s">
        <v>3</v>
      </c>
      <c r="D97" s="189">
        <v>122.6</v>
      </c>
      <c r="E97" s="190"/>
    </row>
    <row r="98" spans="2:5" ht="18" customHeight="1" x14ac:dyDescent="0.25">
      <c r="B98" s="187" t="s">
        <v>9</v>
      </c>
      <c r="C98" s="188" t="s">
        <v>3</v>
      </c>
      <c r="D98" s="189">
        <v>4.8</v>
      </c>
      <c r="E98" s="190"/>
    </row>
    <row r="99" spans="2:5" ht="18" customHeight="1" x14ac:dyDescent="0.25">
      <c r="B99" s="187" t="s">
        <v>10</v>
      </c>
      <c r="C99" s="188" t="s">
        <v>4</v>
      </c>
      <c r="D99" s="189">
        <v>1</v>
      </c>
      <c r="E99" s="190"/>
    </row>
    <row r="100" spans="2:5" s="5" customFormat="1" ht="18" customHeight="1" x14ac:dyDescent="0.25">
      <c r="B100" s="191" t="s">
        <v>19</v>
      </c>
      <c r="C100" s="192" t="s">
        <v>4</v>
      </c>
      <c r="D100" s="193">
        <v>1</v>
      </c>
      <c r="E100" s="194"/>
    </row>
    <row r="101" spans="2:5" ht="18" customHeight="1" x14ac:dyDescent="0.25">
      <c r="B101" s="195" t="s">
        <v>39</v>
      </c>
      <c r="C101" s="184"/>
      <c r="D101" s="185"/>
      <c r="E101" s="186"/>
    </row>
    <row r="102" spans="2:5" ht="18" customHeight="1" x14ac:dyDescent="0.25">
      <c r="B102" s="187" t="s">
        <v>12</v>
      </c>
      <c r="C102" s="188"/>
      <c r="D102" s="189"/>
      <c r="E102" s="190"/>
    </row>
    <row r="103" spans="2:5" ht="18" customHeight="1" x14ac:dyDescent="0.25">
      <c r="B103" s="187" t="s">
        <v>13</v>
      </c>
      <c r="C103" s="188" t="s">
        <v>5</v>
      </c>
      <c r="D103" s="189">
        <v>9</v>
      </c>
      <c r="E103" s="190"/>
    </row>
    <row r="104" spans="2:5" ht="18" customHeight="1" x14ac:dyDescent="0.25">
      <c r="B104" s="196" t="s">
        <v>29</v>
      </c>
      <c r="C104" s="197" t="s">
        <v>5</v>
      </c>
      <c r="D104" s="198">
        <v>9</v>
      </c>
      <c r="E104" s="199"/>
    </row>
    <row r="105" spans="2:5" ht="18" customHeight="1" x14ac:dyDescent="0.25">
      <c r="B105" s="195" t="s">
        <v>15</v>
      </c>
      <c r="C105" s="184" t="s">
        <v>5</v>
      </c>
      <c r="D105" s="185">
        <v>24</v>
      </c>
      <c r="E105" s="186"/>
    </row>
    <row r="106" spans="2:5" ht="18" customHeight="1" x14ac:dyDescent="0.25">
      <c r="B106" s="195" t="s">
        <v>30</v>
      </c>
      <c r="C106" s="184" t="s">
        <v>22</v>
      </c>
      <c r="D106" s="185">
        <v>0</v>
      </c>
      <c r="E106" s="186"/>
    </row>
    <row r="107" spans="2:5" ht="18" customHeight="1" x14ac:dyDescent="0.25">
      <c r="B107" s="187" t="s">
        <v>16</v>
      </c>
      <c r="C107" s="188" t="s">
        <v>4</v>
      </c>
      <c r="D107" s="189">
        <v>1</v>
      </c>
      <c r="E107" s="190"/>
    </row>
    <row r="108" spans="2:5" ht="18" customHeight="1" x14ac:dyDescent="0.25">
      <c r="B108" s="187" t="s">
        <v>17</v>
      </c>
      <c r="C108" s="188" t="s">
        <v>4</v>
      </c>
      <c r="D108" s="189">
        <v>1</v>
      </c>
      <c r="E108" s="190"/>
    </row>
    <row r="109" spans="2:5" ht="18" customHeight="1" thickBot="1" x14ac:dyDescent="0.3">
      <c r="B109" s="200" t="s">
        <v>18</v>
      </c>
      <c r="C109" s="201" t="s">
        <v>4</v>
      </c>
      <c r="D109" s="202">
        <v>1</v>
      </c>
      <c r="E109" s="203"/>
    </row>
    <row r="110" spans="2:5" ht="18" customHeight="1" x14ac:dyDescent="0.25">
      <c r="B110" s="175"/>
      <c r="C110" s="176"/>
      <c r="D110" s="177"/>
      <c r="E110" s="177"/>
    </row>
    <row r="111" spans="2:5" ht="18" customHeight="1" x14ac:dyDescent="0.25">
      <c r="B111" s="178" t="s">
        <v>144</v>
      </c>
      <c r="C111" s="179"/>
      <c r="D111" s="179"/>
      <c r="E111" s="179"/>
    </row>
    <row r="112" spans="2:5" s="173" customFormat="1" ht="18" customHeight="1" thickBot="1" x14ac:dyDescent="0.3">
      <c r="C112" s="174"/>
    </row>
    <row r="113" spans="2:9" ht="30" customHeight="1" thickBot="1" x14ac:dyDescent="0.3">
      <c r="B113" s="6" t="s">
        <v>27</v>
      </c>
      <c r="C113" s="7" t="s">
        <v>0</v>
      </c>
      <c r="D113" s="7" t="s">
        <v>1</v>
      </c>
      <c r="E113" s="8" t="s">
        <v>2</v>
      </c>
      <c r="I113" s="3"/>
    </row>
    <row r="114" spans="2:9" s="4" customFormat="1" ht="18" customHeight="1" x14ac:dyDescent="0.25">
      <c r="B114" s="9" t="s">
        <v>6</v>
      </c>
      <c r="C114" s="10" t="s">
        <v>3</v>
      </c>
      <c r="D114" s="11">
        <v>0</v>
      </c>
      <c r="E114" s="12"/>
    </row>
    <row r="115" spans="2:9" ht="18" customHeight="1" x14ac:dyDescent="0.25">
      <c r="B115" s="13" t="s">
        <v>7</v>
      </c>
      <c r="C115" s="14" t="s">
        <v>3</v>
      </c>
      <c r="D115" s="15">
        <v>0</v>
      </c>
      <c r="E115" s="16"/>
    </row>
    <row r="116" spans="2:9" ht="18" customHeight="1" x14ac:dyDescent="0.25">
      <c r="B116" s="13" t="s">
        <v>8</v>
      </c>
      <c r="C116" s="14" t="s">
        <v>3</v>
      </c>
      <c r="D116" s="15">
        <v>0</v>
      </c>
      <c r="E116" s="16"/>
    </row>
    <row r="117" spans="2:9" ht="18" customHeight="1" x14ac:dyDescent="0.25">
      <c r="B117" s="13" t="s">
        <v>9</v>
      </c>
      <c r="C117" s="14" t="s">
        <v>3</v>
      </c>
      <c r="D117" s="15">
        <v>0</v>
      </c>
      <c r="E117" s="16"/>
    </row>
    <row r="118" spans="2:9" ht="18" customHeight="1" x14ac:dyDescent="0.25">
      <c r="B118" s="13" t="s">
        <v>10</v>
      </c>
      <c r="C118" s="14" t="s">
        <v>4</v>
      </c>
      <c r="D118" s="15">
        <v>1</v>
      </c>
      <c r="E118" s="16"/>
    </row>
    <row r="119" spans="2:9" s="5" customFormat="1" ht="18" customHeight="1" x14ac:dyDescent="0.25">
      <c r="B119" s="17" t="s">
        <v>19</v>
      </c>
      <c r="C119" s="18" t="s">
        <v>4</v>
      </c>
      <c r="D119" s="19">
        <v>1</v>
      </c>
      <c r="E119" s="20"/>
    </row>
    <row r="120" spans="2:9" ht="18" customHeight="1" x14ac:dyDescent="0.25">
      <c r="B120" s="21" t="s">
        <v>11</v>
      </c>
      <c r="C120" s="10"/>
      <c r="D120" s="11"/>
      <c r="E120" s="12"/>
    </row>
    <row r="121" spans="2:9" ht="18" customHeight="1" x14ac:dyDescent="0.25">
      <c r="B121" s="13" t="s">
        <v>12</v>
      </c>
      <c r="C121" s="14"/>
      <c r="D121" s="15"/>
      <c r="E121" s="16"/>
    </row>
    <row r="122" spans="2:9" ht="18" customHeight="1" x14ac:dyDescent="0.25">
      <c r="B122" s="13" t="s">
        <v>13</v>
      </c>
      <c r="C122" s="14" t="s">
        <v>5</v>
      </c>
      <c r="D122" s="15">
        <v>284</v>
      </c>
      <c r="E122" s="16"/>
    </row>
    <row r="123" spans="2:9" ht="18" customHeight="1" x14ac:dyDescent="0.25">
      <c r="B123" s="22" t="s">
        <v>14</v>
      </c>
      <c r="C123" s="23" t="s">
        <v>5</v>
      </c>
      <c r="D123" s="24">
        <v>284</v>
      </c>
      <c r="E123" s="25"/>
    </row>
    <row r="124" spans="2:9" ht="18" customHeight="1" x14ac:dyDescent="0.25">
      <c r="B124" s="21" t="s">
        <v>15</v>
      </c>
      <c r="C124" s="10" t="s">
        <v>5</v>
      </c>
      <c r="D124" s="11">
        <v>1867</v>
      </c>
      <c r="E124" s="12"/>
    </row>
    <row r="125" spans="2:9" ht="18" customHeight="1" x14ac:dyDescent="0.25">
      <c r="B125" s="21" t="s">
        <v>30</v>
      </c>
      <c r="C125" s="10" t="s">
        <v>22</v>
      </c>
      <c r="D125" s="11">
        <v>200</v>
      </c>
      <c r="E125" s="12"/>
    </row>
    <row r="126" spans="2:9" ht="18" customHeight="1" x14ac:dyDescent="0.25">
      <c r="B126" s="13" t="s">
        <v>16</v>
      </c>
      <c r="C126" s="14" t="s">
        <v>4</v>
      </c>
      <c r="D126" s="15">
        <v>1</v>
      </c>
      <c r="E126" s="16"/>
    </row>
    <row r="127" spans="2:9" ht="18" customHeight="1" x14ac:dyDescent="0.25">
      <c r="B127" s="13" t="s">
        <v>17</v>
      </c>
      <c r="C127" s="14" t="s">
        <v>4</v>
      </c>
      <c r="D127" s="15">
        <v>1</v>
      </c>
      <c r="E127" s="16"/>
    </row>
    <row r="128" spans="2:9" ht="18" customHeight="1" thickBot="1" x14ac:dyDescent="0.3">
      <c r="B128" s="26" t="s">
        <v>18</v>
      </c>
      <c r="C128" s="27" t="s">
        <v>4</v>
      </c>
      <c r="D128" s="28">
        <v>1</v>
      </c>
      <c r="E128" s="29"/>
    </row>
    <row r="129" spans="2:5" ht="13.5" thickBot="1" x14ac:dyDescent="0.3"/>
    <row r="130" spans="2:5" ht="26.25" thickBot="1" x14ac:dyDescent="0.3">
      <c r="B130" s="6" t="s">
        <v>31</v>
      </c>
      <c r="C130" s="7" t="s">
        <v>0</v>
      </c>
      <c r="D130" s="7" t="s">
        <v>1</v>
      </c>
      <c r="E130" s="8" t="s">
        <v>2</v>
      </c>
    </row>
    <row r="131" spans="2:5" ht="14.25" x14ac:dyDescent="0.25">
      <c r="B131" s="9" t="s">
        <v>6</v>
      </c>
      <c r="C131" s="10" t="s">
        <v>3</v>
      </c>
      <c r="D131" s="11">
        <v>0</v>
      </c>
      <c r="E131" s="12"/>
    </row>
    <row r="132" spans="2:5" ht="14.25" x14ac:dyDescent="0.25">
      <c r="B132" s="13" t="s">
        <v>7</v>
      </c>
      <c r="C132" s="14" t="s">
        <v>3</v>
      </c>
      <c r="D132" s="15">
        <v>0</v>
      </c>
      <c r="E132" s="16"/>
    </row>
    <row r="133" spans="2:5" ht="14.25" x14ac:dyDescent="0.25">
      <c r="B133" s="13" t="s">
        <v>8</v>
      </c>
      <c r="C133" s="14" t="s">
        <v>3</v>
      </c>
      <c r="D133" s="15">
        <v>0</v>
      </c>
      <c r="E133" s="16"/>
    </row>
    <row r="134" spans="2:5" ht="14.25" x14ac:dyDescent="0.25">
      <c r="B134" s="13" t="s">
        <v>9</v>
      </c>
      <c r="C134" s="14" t="s">
        <v>3</v>
      </c>
      <c r="D134" s="15">
        <v>0</v>
      </c>
      <c r="E134" s="16"/>
    </row>
    <row r="135" spans="2:5" x14ac:dyDescent="0.25">
      <c r="B135" s="13" t="s">
        <v>10</v>
      </c>
      <c r="C135" s="14" t="s">
        <v>4</v>
      </c>
      <c r="D135" s="15">
        <v>1</v>
      </c>
      <c r="E135" s="16"/>
    </row>
    <row r="136" spans="2:5" x14ac:dyDescent="0.25">
      <c r="B136" s="17" t="s">
        <v>19</v>
      </c>
      <c r="C136" s="18" t="s">
        <v>4</v>
      </c>
      <c r="D136" s="19">
        <v>1</v>
      </c>
      <c r="E136" s="20"/>
    </row>
    <row r="137" spans="2:5" x14ac:dyDescent="0.25">
      <c r="B137" s="21" t="s">
        <v>11</v>
      </c>
      <c r="C137" s="10"/>
      <c r="D137" s="11"/>
      <c r="E137" s="12"/>
    </row>
    <row r="138" spans="2:5" x14ac:dyDescent="0.25">
      <c r="B138" s="13" t="s">
        <v>12</v>
      </c>
      <c r="C138" s="14"/>
      <c r="D138" s="15"/>
      <c r="E138" s="16"/>
    </row>
    <row r="139" spans="2:5" x14ac:dyDescent="0.25">
      <c r="B139" s="13" t="s">
        <v>13</v>
      </c>
      <c r="C139" s="14" t="s">
        <v>5</v>
      </c>
      <c r="D139" s="15">
        <v>339</v>
      </c>
      <c r="E139" s="16"/>
    </row>
    <row r="140" spans="2:5" x14ac:dyDescent="0.25">
      <c r="B140" s="22" t="s">
        <v>14</v>
      </c>
      <c r="C140" s="23" t="s">
        <v>5</v>
      </c>
      <c r="D140" s="24">
        <v>339</v>
      </c>
      <c r="E140" s="25"/>
    </row>
    <row r="141" spans="2:5" x14ac:dyDescent="0.25">
      <c r="B141" s="21" t="s">
        <v>15</v>
      </c>
      <c r="C141" s="10" t="s">
        <v>5</v>
      </c>
      <c r="D141" s="11">
        <v>1848</v>
      </c>
      <c r="E141" s="12"/>
    </row>
    <row r="142" spans="2:5" x14ac:dyDescent="0.25">
      <c r="B142" s="21" t="s">
        <v>30</v>
      </c>
      <c r="C142" s="10" t="s">
        <v>22</v>
      </c>
      <c r="D142" s="11">
        <v>200</v>
      </c>
      <c r="E142" s="12"/>
    </row>
    <row r="143" spans="2:5" x14ac:dyDescent="0.25">
      <c r="B143" s="13" t="s">
        <v>16</v>
      </c>
      <c r="C143" s="14" t="s">
        <v>4</v>
      </c>
      <c r="D143" s="15">
        <v>1</v>
      </c>
      <c r="E143" s="16"/>
    </row>
    <row r="144" spans="2:5" x14ac:dyDescent="0.25">
      <c r="B144" s="13" t="s">
        <v>17</v>
      </c>
      <c r="C144" s="14" t="s">
        <v>4</v>
      </c>
      <c r="D144" s="15">
        <v>1</v>
      </c>
      <c r="E144" s="16"/>
    </row>
    <row r="145" spans="2:5" ht="13.5" thickBot="1" x14ac:dyDescent="0.3">
      <c r="B145" s="26" t="s">
        <v>18</v>
      </c>
      <c r="C145" s="27" t="s">
        <v>4</v>
      </c>
      <c r="D145" s="28">
        <v>1</v>
      </c>
      <c r="E145" s="29"/>
    </row>
    <row r="146" spans="2:5" ht="13.5" thickBot="1" x14ac:dyDescent="0.3"/>
    <row r="147" spans="2:5" ht="26.25" thickBot="1" x14ac:dyDescent="0.3">
      <c r="B147" s="6" t="s">
        <v>32</v>
      </c>
      <c r="C147" s="7" t="s">
        <v>0</v>
      </c>
      <c r="D147" s="7" t="s">
        <v>1</v>
      </c>
      <c r="E147" s="8" t="s">
        <v>2</v>
      </c>
    </row>
    <row r="148" spans="2:5" ht="14.25" x14ac:dyDescent="0.25">
      <c r="B148" s="9" t="s">
        <v>6</v>
      </c>
      <c r="C148" s="10" t="s">
        <v>3</v>
      </c>
      <c r="D148" s="11">
        <v>0</v>
      </c>
      <c r="E148" s="12"/>
    </row>
    <row r="149" spans="2:5" ht="14.25" x14ac:dyDescent="0.25">
      <c r="B149" s="13" t="s">
        <v>7</v>
      </c>
      <c r="C149" s="14" t="s">
        <v>3</v>
      </c>
      <c r="D149" s="15">
        <v>0</v>
      </c>
      <c r="E149" s="16"/>
    </row>
    <row r="150" spans="2:5" ht="14.25" x14ac:dyDescent="0.25">
      <c r="B150" s="13" t="s">
        <v>8</v>
      </c>
      <c r="C150" s="14" t="s">
        <v>3</v>
      </c>
      <c r="D150" s="15">
        <v>0</v>
      </c>
      <c r="E150" s="16"/>
    </row>
    <row r="151" spans="2:5" ht="14.25" x14ac:dyDescent="0.25">
      <c r="B151" s="13" t="s">
        <v>9</v>
      </c>
      <c r="C151" s="14" t="s">
        <v>3</v>
      </c>
      <c r="D151" s="15">
        <v>0</v>
      </c>
      <c r="E151" s="16"/>
    </row>
    <row r="152" spans="2:5" x14ac:dyDescent="0.25">
      <c r="B152" s="13" t="s">
        <v>10</v>
      </c>
      <c r="C152" s="14" t="s">
        <v>4</v>
      </c>
      <c r="D152" s="15">
        <v>1</v>
      </c>
      <c r="E152" s="16"/>
    </row>
    <row r="153" spans="2:5" x14ac:dyDescent="0.25">
      <c r="B153" s="17" t="s">
        <v>19</v>
      </c>
      <c r="C153" s="18" t="s">
        <v>4</v>
      </c>
      <c r="D153" s="19">
        <v>1</v>
      </c>
      <c r="E153" s="20"/>
    </row>
    <row r="154" spans="2:5" x14ac:dyDescent="0.25">
      <c r="B154" s="21" t="s">
        <v>39</v>
      </c>
      <c r="C154" s="10"/>
      <c r="D154" s="11"/>
      <c r="E154" s="12"/>
    </row>
    <row r="155" spans="2:5" x14ac:dyDescent="0.25">
      <c r="B155" s="13" t="s">
        <v>12</v>
      </c>
      <c r="C155" s="14"/>
      <c r="D155" s="15"/>
      <c r="E155" s="16"/>
    </row>
    <row r="156" spans="2:5" x14ac:dyDescent="0.25">
      <c r="B156" s="13" t="s">
        <v>13</v>
      </c>
      <c r="C156" s="14" t="s">
        <v>5</v>
      </c>
      <c r="D156" s="15">
        <v>133</v>
      </c>
      <c r="E156" s="16"/>
    </row>
    <row r="157" spans="2:5" x14ac:dyDescent="0.25">
      <c r="B157" s="22" t="s">
        <v>29</v>
      </c>
      <c r="C157" s="23" t="s">
        <v>5</v>
      </c>
      <c r="D157" s="24">
        <v>133</v>
      </c>
      <c r="E157" s="25"/>
    </row>
    <row r="158" spans="2:5" x14ac:dyDescent="0.25">
      <c r="B158" s="21" t="s">
        <v>15</v>
      </c>
      <c r="C158" s="10" t="s">
        <v>5</v>
      </c>
      <c r="D158" s="11">
        <v>542</v>
      </c>
      <c r="E158" s="12"/>
    </row>
    <row r="159" spans="2:5" x14ac:dyDescent="0.25">
      <c r="B159" s="21" t="s">
        <v>30</v>
      </c>
      <c r="C159" s="10" t="s">
        <v>22</v>
      </c>
      <c r="D159" s="11">
        <v>70</v>
      </c>
      <c r="E159" s="12"/>
    </row>
    <row r="160" spans="2:5" x14ac:dyDescent="0.25">
      <c r="B160" s="13" t="s">
        <v>16</v>
      </c>
      <c r="C160" s="14" t="s">
        <v>4</v>
      </c>
      <c r="D160" s="15">
        <v>1</v>
      </c>
      <c r="E160" s="16"/>
    </row>
    <row r="161" spans="2:5" x14ac:dyDescent="0.25">
      <c r="B161" s="13" t="s">
        <v>17</v>
      </c>
      <c r="C161" s="14" t="s">
        <v>4</v>
      </c>
      <c r="D161" s="15">
        <v>1</v>
      </c>
      <c r="E161" s="16"/>
    </row>
    <row r="162" spans="2:5" ht="13.5" thickBot="1" x14ac:dyDescent="0.3">
      <c r="B162" s="26" t="s">
        <v>18</v>
      </c>
      <c r="C162" s="27" t="s">
        <v>4</v>
      </c>
      <c r="D162" s="28">
        <v>1</v>
      </c>
      <c r="E162" s="29"/>
    </row>
    <row r="163" spans="2:5" ht="13.5" thickBot="1" x14ac:dyDescent="0.3"/>
    <row r="164" spans="2:5" ht="26.25" thickBot="1" x14ac:dyDescent="0.3">
      <c r="B164" s="6" t="s">
        <v>33</v>
      </c>
      <c r="C164" s="7" t="s">
        <v>0</v>
      </c>
      <c r="D164" s="7" t="s">
        <v>1</v>
      </c>
      <c r="E164" s="8" t="s">
        <v>2</v>
      </c>
    </row>
    <row r="165" spans="2:5" ht="14.25" x14ac:dyDescent="0.25">
      <c r="B165" s="9" t="s">
        <v>6</v>
      </c>
      <c r="C165" s="10" t="s">
        <v>3</v>
      </c>
      <c r="D165" s="11">
        <v>0</v>
      </c>
      <c r="E165" s="12"/>
    </row>
    <row r="166" spans="2:5" ht="14.25" x14ac:dyDescent="0.25">
      <c r="B166" s="13" t="s">
        <v>7</v>
      </c>
      <c r="C166" s="14" t="s">
        <v>3</v>
      </c>
      <c r="D166" s="15">
        <v>0</v>
      </c>
      <c r="E166" s="16"/>
    </row>
    <row r="167" spans="2:5" ht="14.25" x14ac:dyDescent="0.25">
      <c r="B167" s="13" t="s">
        <v>8</v>
      </c>
      <c r="C167" s="14" t="s">
        <v>3</v>
      </c>
      <c r="D167" s="15">
        <v>0</v>
      </c>
      <c r="E167" s="16"/>
    </row>
    <row r="168" spans="2:5" ht="14.25" x14ac:dyDescent="0.25">
      <c r="B168" s="13" t="s">
        <v>9</v>
      </c>
      <c r="C168" s="14" t="s">
        <v>3</v>
      </c>
      <c r="D168" s="15">
        <v>0</v>
      </c>
      <c r="E168" s="16"/>
    </row>
    <row r="169" spans="2:5" x14ac:dyDescent="0.25">
      <c r="B169" s="13" t="s">
        <v>10</v>
      </c>
      <c r="C169" s="14" t="s">
        <v>4</v>
      </c>
      <c r="D169" s="15">
        <v>1</v>
      </c>
      <c r="E169" s="16"/>
    </row>
    <row r="170" spans="2:5" x14ac:dyDescent="0.25">
      <c r="B170" s="17" t="s">
        <v>19</v>
      </c>
      <c r="C170" s="18" t="s">
        <v>4</v>
      </c>
      <c r="D170" s="19">
        <v>1</v>
      </c>
      <c r="E170" s="20"/>
    </row>
    <row r="171" spans="2:5" x14ac:dyDescent="0.25">
      <c r="B171" s="21" t="s">
        <v>11</v>
      </c>
      <c r="C171" s="10"/>
      <c r="D171" s="11"/>
      <c r="E171" s="12"/>
    </row>
    <row r="172" spans="2:5" x14ac:dyDescent="0.25">
      <c r="B172" s="13" t="s">
        <v>12</v>
      </c>
      <c r="C172" s="14"/>
      <c r="D172" s="15"/>
      <c r="E172" s="16"/>
    </row>
    <row r="173" spans="2:5" x14ac:dyDescent="0.25">
      <c r="B173" s="13" t="s">
        <v>13</v>
      </c>
      <c r="C173" s="14" t="s">
        <v>5</v>
      </c>
      <c r="D173" s="15">
        <v>102</v>
      </c>
      <c r="E173" s="16"/>
    </row>
    <row r="174" spans="2:5" x14ac:dyDescent="0.25">
      <c r="B174" s="22" t="s">
        <v>14</v>
      </c>
      <c r="C174" s="23" t="s">
        <v>5</v>
      </c>
      <c r="D174" s="24">
        <v>102</v>
      </c>
      <c r="E174" s="25"/>
    </row>
    <row r="175" spans="2:5" x14ac:dyDescent="0.25">
      <c r="B175" s="21" t="s">
        <v>15</v>
      </c>
      <c r="C175" s="10" t="s">
        <v>5</v>
      </c>
      <c r="D175" s="11">
        <v>528</v>
      </c>
      <c r="E175" s="12"/>
    </row>
    <row r="176" spans="2:5" x14ac:dyDescent="0.25">
      <c r="B176" s="21" t="s">
        <v>30</v>
      </c>
      <c r="C176" s="10" t="s">
        <v>22</v>
      </c>
      <c r="D176" s="11">
        <v>70</v>
      </c>
      <c r="E176" s="12"/>
    </row>
    <row r="177" spans="2:5" x14ac:dyDescent="0.25">
      <c r="B177" s="13" t="s">
        <v>16</v>
      </c>
      <c r="C177" s="14" t="s">
        <v>4</v>
      </c>
      <c r="D177" s="15">
        <v>1</v>
      </c>
      <c r="E177" s="16"/>
    </row>
    <row r="178" spans="2:5" x14ac:dyDescent="0.25">
      <c r="B178" s="13" t="s">
        <v>17</v>
      </c>
      <c r="C178" s="14" t="s">
        <v>4</v>
      </c>
      <c r="D178" s="15">
        <v>1</v>
      </c>
      <c r="E178" s="16"/>
    </row>
    <row r="179" spans="2:5" ht="13.5" thickBot="1" x14ac:dyDescent="0.3">
      <c r="B179" s="26" t="s">
        <v>18</v>
      </c>
      <c r="C179" s="27" t="s">
        <v>4</v>
      </c>
      <c r="D179" s="28">
        <v>1</v>
      </c>
      <c r="E179" s="29"/>
    </row>
    <row r="180" spans="2:5" ht="13.5" thickBot="1" x14ac:dyDescent="0.3"/>
    <row r="181" spans="2:5" ht="26.25" thickBot="1" x14ac:dyDescent="0.3">
      <c r="B181" s="6" t="s">
        <v>34</v>
      </c>
      <c r="C181" s="7" t="s">
        <v>0</v>
      </c>
      <c r="D181" s="7" t="s">
        <v>1</v>
      </c>
      <c r="E181" s="8" t="s">
        <v>2</v>
      </c>
    </row>
    <row r="182" spans="2:5" ht="14.25" x14ac:dyDescent="0.25">
      <c r="B182" s="9" t="s">
        <v>6</v>
      </c>
      <c r="C182" s="10" t="s">
        <v>3</v>
      </c>
      <c r="D182" s="11">
        <v>0</v>
      </c>
      <c r="E182" s="12"/>
    </row>
    <row r="183" spans="2:5" ht="14.25" x14ac:dyDescent="0.25">
      <c r="B183" s="13" t="s">
        <v>7</v>
      </c>
      <c r="C183" s="14" t="s">
        <v>3</v>
      </c>
      <c r="D183" s="15">
        <v>0</v>
      </c>
      <c r="E183" s="16"/>
    </row>
    <row r="184" spans="2:5" ht="14.25" x14ac:dyDescent="0.25">
      <c r="B184" s="13" t="s">
        <v>8</v>
      </c>
      <c r="C184" s="14" t="s">
        <v>3</v>
      </c>
      <c r="D184" s="15">
        <v>0</v>
      </c>
      <c r="E184" s="16"/>
    </row>
    <row r="185" spans="2:5" ht="14.25" x14ac:dyDescent="0.25">
      <c r="B185" s="13" t="s">
        <v>9</v>
      </c>
      <c r="C185" s="14" t="s">
        <v>3</v>
      </c>
      <c r="D185" s="15">
        <v>0</v>
      </c>
      <c r="E185" s="16"/>
    </row>
    <row r="186" spans="2:5" x14ac:dyDescent="0.25">
      <c r="B186" s="13" t="s">
        <v>10</v>
      </c>
      <c r="C186" s="14" t="s">
        <v>4</v>
      </c>
      <c r="D186" s="15">
        <v>1</v>
      </c>
      <c r="E186" s="16"/>
    </row>
    <row r="187" spans="2:5" x14ac:dyDescent="0.25">
      <c r="B187" s="17" t="s">
        <v>19</v>
      </c>
      <c r="C187" s="18" t="s">
        <v>4</v>
      </c>
      <c r="D187" s="19">
        <v>1</v>
      </c>
      <c r="E187" s="20"/>
    </row>
    <row r="188" spans="2:5" x14ac:dyDescent="0.25">
      <c r="B188" s="21" t="s">
        <v>39</v>
      </c>
      <c r="C188" s="10"/>
      <c r="D188" s="11"/>
      <c r="E188" s="12"/>
    </row>
    <row r="189" spans="2:5" x14ac:dyDescent="0.25">
      <c r="B189" s="13" t="s">
        <v>12</v>
      </c>
      <c r="C189" s="14"/>
      <c r="D189" s="15"/>
      <c r="E189" s="16"/>
    </row>
    <row r="190" spans="2:5" x14ac:dyDescent="0.25">
      <c r="B190" s="13" t="s">
        <v>13</v>
      </c>
      <c r="C190" s="14" t="s">
        <v>5</v>
      </c>
      <c r="D190" s="15">
        <v>143</v>
      </c>
      <c r="E190" s="16"/>
    </row>
    <row r="191" spans="2:5" x14ac:dyDescent="0.25">
      <c r="B191" s="22" t="s">
        <v>29</v>
      </c>
      <c r="C191" s="23" t="s">
        <v>5</v>
      </c>
      <c r="D191" s="24">
        <v>143</v>
      </c>
      <c r="E191" s="25"/>
    </row>
    <row r="192" spans="2:5" x14ac:dyDescent="0.25">
      <c r="B192" s="21" t="s">
        <v>15</v>
      </c>
      <c r="C192" s="10" t="s">
        <v>5</v>
      </c>
      <c r="D192" s="11">
        <v>674</v>
      </c>
      <c r="E192" s="12"/>
    </row>
    <row r="193" spans="2:5" x14ac:dyDescent="0.25">
      <c r="B193" s="21" t="s">
        <v>30</v>
      </c>
      <c r="C193" s="10" t="s">
        <v>22</v>
      </c>
      <c r="D193" s="11">
        <v>90</v>
      </c>
      <c r="E193" s="12"/>
    </row>
    <row r="194" spans="2:5" x14ac:dyDescent="0.25">
      <c r="B194" s="13" t="s">
        <v>16</v>
      </c>
      <c r="C194" s="14" t="s">
        <v>4</v>
      </c>
      <c r="D194" s="15">
        <v>1</v>
      </c>
      <c r="E194" s="16"/>
    </row>
    <row r="195" spans="2:5" x14ac:dyDescent="0.25">
      <c r="B195" s="13" t="s">
        <v>17</v>
      </c>
      <c r="C195" s="14" t="s">
        <v>4</v>
      </c>
      <c r="D195" s="15">
        <v>1</v>
      </c>
      <c r="E195" s="16"/>
    </row>
    <row r="196" spans="2:5" ht="13.5" thickBot="1" x14ac:dyDescent="0.3">
      <c r="B196" s="26" t="s">
        <v>18</v>
      </c>
      <c r="C196" s="27" t="s">
        <v>4</v>
      </c>
      <c r="D196" s="28">
        <v>1</v>
      </c>
      <c r="E196" s="29"/>
    </row>
    <row r="197" spans="2:5" ht="13.5" thickBot="1" x14ac:dyDescent="0.3"/>
    <row r="198" spans="2:5" ht="26.25" thickBot="1" x14ac:dyDescent="0.3">
      <c r="B198" s="6" t="s">
        <v>35</v>
      </c>
      <c r="C198" s="7" t="s">
        <v>0</v>
      </c>
      <c r="D198" s="7" t="s">
        <v>1</v>
      </c>
      <c r="E198" s="8" t="s">
        <v>2</v>
      </c>
    </row>
    <row r="199" spans="2:5" ht="14.25" x14ac:dyDescent="0.25">
      <c r="B199" s="9" t="s">
        <v>6</v>
      </c>
      <c r="C199" s="10" t="s">
        <v>3</v>
      </c>
      <c r="D199" s="11">
        <v>0</v>
      </c>
      <c r="E199" s="12"/>
    </row>
    <row r="200" spans="2:5" ht="14.25" x14ac:dyDescent="0.25">
      <c r="B200" s="13" t="s">
        <v>7</v>
      </c>
      <c r="C200" s="14" t="s">
        <v>3</v>
      </c>
      <c r="D200" s="15">
        <v>0</v>
      </c>
      <c r="E200" s="16"/>
    </row>
    <row r="201" spans="2:5" ht="14.25" x14ac:dyDescent="0.25">
      <c r="B201" s="13" t="s">
        <v>8</v>
      </c>
      <c r="C201" s="14" t="s">
        <v>3</v>
      </c>
      <c r="D201" s="15">
        <v>0</v>
      </c>
      <c r="E201" s="16"/>
    </row>
    <row r="202" spans="2:5" ht="14.25" x14ac:dyDescent="0.25">
      <c r="B202" s="13" t="s">
        <v>9</v>
      </c>
      <c r="C202" s="14" t="s">
        <v>3</v>
      </c>
      <c r="D202" s="15">
        <v>0</v>
      </c>
      <c r="E202" s="16"/>
    </row>
    <row r="203" spans="2:5" x14ac:dyDescent="0.25">
      <c r="B203" s="13" t="s">
        <v>10</v>
      </c>
      <c r="C203" s="14" t="s">
        <v>4</v>
      </c>
      <c r="D203" s="15">
        <v>1</v>
      </c>
      <c r="E203" s="16"/>
    </row>
    <row r="204" spans="2:5" x14ac:dyDescent="0.25">
      <c r="B204" s="17" t="s">
        <v>19</v>
      </c>
      <c r="C204" s="18" t="s">
        <v>4</v>
      </c>
      <c r="D204" s="19">
        <v>1</v>
      </c>
      <c r="E204" s="20"/>
    </row>
    <row r="205" spans="2:5" x14ac:dyDescent="0.25">
      <c r="B205" s="21" t="s">
        <v>11</v>
      </c>
      <c r="C205" s="10"/>
      <c r="D205" s="11"/>
      <c r="E205" s="12"/>
    </row>
    <row r="206" spans="2:5" x14ac:dyDescent="0.25">
      <c r="B206" s="13" t="s">
        <v>12</v>
      </c>
      <c r="C206" s="14"/>
      <c r="D206" s="15"/>
      <c r="E206" s="16"/>
    </row>
    <row r="207" spans="2:5" x14ac:dyDescent="0.25">
      <c r="B207" s="13" t="s">
        <v>13</v>
      </c>
      <c r="C207" s="14" t="s">
        <v>5</v>
      </c>
      <c r="D207" s="15">
        <v>181</v>
      </c>
      <c r="E207" s="16"/>
    </row>
    <row r="208" spans="2:5" x14ac:dyDescent="0.25">
      <c r="B208" s="22" t="s">
        <v>14</v>
      </c>
      <c r="C208" s="23" t="s">
        <v>5</v>
      </c>
      <c r="D208" s="24">
        <v>181</v>
      </c>
      <c r="E208" s="25"/>
    </row>
    <row r="209" spans="2:5" x14ac:dyDescent="0.25">
      <c r="B209" s="21" t="s">
        <v>15</v>
      </c>
      <c r="C209" s="10" t="s">
        <v>5</v>
      </c>
      <c r="D209" s="11">
        <v>720</v>
      </c>
      <c r="E209" s="12"/>
    </row>
    <row r="210" spans="2:5" x14ac:dyDescent="0.25">
      <c r="B210" s="21" t="s">
        <v>30</v>
      </c>
      <c r="C210" s="10" t="s">
        <v>22</v>
      </c>
      <c r="D210" s="11">
        <v>150</v>
      </c>
      <c r="E210" s="12"/>
    </row>
    <row r="211" spans="2:5" x14ac:dyDescent="0.25">
      <c r="B211" s="13" t="s">
        <v>16</v>
      </c>
      <c r="C211" s="14" t="s">
        <v>4</v>
      </c>
      <c r="D211" s="15">
        <v>1</v>
      </c>
      <c r="E211" s="16"/>
    </row>
    <row r="212" spans="2:5" x14ac:dyDescent="0.25">
      <c r="B212" s="13" t="s">
        <v>17</v>
      </c>
      <c r="C212" s="14" t="s">
        <v>4</v>
      </c>
      <c r="D212" s="15">
        <v>1</v>
      </c>
      <c r="E212" s="16"/>
    </row>
    <row r="213" spans="2:5" ht="13.5" thickBot="1" x14ac:dyDescent="0.3">
      <c r="B213" s="26" t="s">
        <v>18</v>
      </c>
      <c r="C213" s="27" t="s">
        <v>4</v>
      </c>
      <c r="D213" s="28">
        <v>1</v>
      </c>
      <c r="E213" s="29"/>
    </row>
    <row r="214" spans="2:5" ht="13.5" thickBot="1" x14ac:dyDescent="0.3"/>
    <row r="215" spans="2:5" ht="26.25" thickBot="1" x14ac:dyDescent="0.3">
      <c r="B215" s="6" t="s">
        <v>36</v>
      </c>
      <c r="C215" s="7" t="s">
        <v>0</v>
      </c>
      <c r="D215" s="7" t="s">
        <v>1</v>
      </c>
      <c r="E215" s="8" t="s">
        <v>2</v>
      </c>
    </row>
    <row r="216" spans="2:5" ht="14.25" x14ac:dyDescent="0.25">
      <c r="B216" s="9" t="s">
        <v>6</v>
      </c>
      <c r="C216" s="10" t="s">
        <v>3</v>
      </c>
      <c r="D216" s="11">
        <v>0</v>
      </c>
      <c r="E216" s="12"/>
    </row>
    <row r="217" spans="2:5" ht="14.25" x14ac:dyDescent="0.25">
      <c r="B217" s="13" t="s">
        <v>7</v>
      </c>
      <c r="C217" s="14" t="s">
        <v>3</v>
      </c>
      <c r="D217" s="15">
        <v>0</v>
      </c>
      <c r="E217" s="16"/>
    </row>
    <row r="218" spans="2:5" ht="14.25" x14ac:dyDescent="0.25">
      <c r="B218" s="13" t="s">
        <v>8</v>
      </c>
      <c r="C218" s="14" t="s">
        <v>3</v>
      </c>
      <c r="D218" s="15">
        <v>0</v>
      </c>
      <c r="E218" s="16"/>
    </row>
    <row r="219" spans="2:5" ht="14.25" x14ac:dyDescent="0.25">
      <c r="B219" s="13" t="s">
        <v>9</v>
      </c>
      <c r="C219" s="14" t="s">
        <v>3</v>
      </c>
      <c r="D219" s="15">
        <v>0</v>
      </c>
      <c r="E219" s="16"/>
    </row>
    <row r="220" spans="2:5" x14ac:dyDescent="0.25">
      <c r="B220" s="13" t="s">
        <v>10</v>
      </c>
      <c r="C220" s="14" t="s">
        <v>4</v>
      </c>
      <c r="D220" s="15">
        <v>1</v>
      </c>
      <c r="E220" s="16"/>
    </row>
    <row r="221" spans="2:5" x14ac:dyDescent="0.25">
      <c r="B221" s="17" t="s">
        <v>19</v>
      </c>
      <c r="C221" s="18" t="s">
        <v>4</v>
      </c>
      <c r="D221" s="19">
        <v>1</v>
      </c>
      <c r="E221" s="20"/>
    </row>
    <row r="222" spans="2:5" x14ac:dyDescent="0.25">
      <c r="B222" s="21" t="s">
        <v>39</v>
      </c>
      <c r="C222" s="10"/>
      <c r="D222" s="11"/>
      <c r="E222" s="12"/>
    </row>
    <row r="223" spans="2:5" x14ac:dyDescent="0.25">
      <c r="B223" s="13" t="s">
        <v>12</v>
      </c>
      <c r="C223" s="14"/>
      <c r="D223" s="15"/>
      <c r="E223" s="16"/>
    </row>
    <row r="224" spans="2:5" x14ac:dyDescent="0.25">
      <c r="B224" s="13" t="s">
        <v>13</v>
      </c>
      <c r="C224" s="14" t="s">
        <v>5</v>
      </c>
      <c r="D224" s="15">
        <v>163</v>
      </c>
      <c r="E224" s="16"/>
    </row>
    <row r="225" spans="2:5" x14ac:dyDescent="0.25">
      <c r="B225" s="22" t="s">
        <v>29</v>
      </c>
      <c r="C225" s="23" t="s">
        <v>5</v>
      </c>
      <c r="D225" s="24">
        <v>163</v>
      </c>
      <c r="E225" s="25"/>
    </row>
    <row r="226" spans="2:5" x14ac:dyDescent="0.25">
      <c r="B226" s="21" t="s">
        <v>15</v>
      </c>
      <c r="C226" s="10" t="s">
        <v>5</v>
      </c>
      <c r="D226" s="11">
        <v>1108</v>
      </c>
      <c r="E226" s="12"/>
    </row>
    <row r="227" spans="2:5" x14ac:dyDescent="0.25">
      <c r="B227" s="21" t="s">
        <v>30</v>
      </c>
      <c r="C227" s="10" t="s">
        <v>22</v>
      </c>
      <c r="D227" s="11">
        <v>0</v>
      </c>
      <c r="E227" s="12"/>
    </row>
    <row r="228" spans="2:5" x14ac:dyDescent="0.25">
      <c r="B228" s="13" t="s">
        <v>16</v>
      </c>
      <c r="C228" s="14" t="s">
        <v>4</v>
      </c>
      <c r="D228" s="15">
        <v>1</v>
      </c>
      <c r="E228" s="16"/>
    </row>
    <row r="229" spans="2:5" x14ac:dyDescent="0.25">
      <c r="B229" s="13" t="s">
        <v>17</v>
      </c>
      <c r="C229" s="14" t="s">
        <v>4</v>
      </c>
      <c r="D229" s="15">
        <v>1</v>
      </c>
      <c r="E229" s="16"/>
    </row>
    <row r="230" spans="2:5" ht="13.5" thickBot="1" x14ac:dyDescent="0.3">
      <c r="B230" s="26" t="s">
        <v>18</v>
      </c>
      <c r="C230" s="27" t="s">
        <v>4</v>
      </c>
      <c r="D230" s="28">
        <v>1</v>
      </c>
      <c r="E230" s="29"/>
    </row>
    <row r="231" spans="2:5" ht="13.5" thickBot="1" x14ac:dyDescent="0.3"/>
    <row r="232" spans="2:5" ht="26.25" thickBot="1" x14ac:dyDescent="0.3">
      <c r="B232" s="6" t="s">
        <v>37</v>
      </c>
      <c r="C232" s="7" t="s">
        <v>0</v>
      </c>
      <c r="D232" s="7" t="s">
        <v>1</v>
      </c>
      <c r="E232" s="8" t="s">
        <v>2</v>
      </c>
    </row>
    <row r="233" spans="2:5" ht="14.25" x14ac:dyDescent="0.25">
      <c r="B233" s="9" t="s">
        <v>6</v>
      </c>
      <c r="C233" s="10" t="s">
        <v>3</v>
      </c>
      <c r="D233" s="11">
        <v>0</v>
      </c>
      <c r="E233" s="12"/>
    </row>
    <row r="234" spans="2:5" ht="14.25" x14ac:dyDescent="0.25">
      <c r="B234" s="13" t="s">
        <v>7</v>
      </c>
      <c r="C234" s="14" t="s">
        <v>3</v>
      </c>
      <c r="D234" s="15">
        <v>0</v>
      </c>
      <c r="E234" s="16"/>
    </row>
    <row r="235" spans="2:5" ht="14.25" x14ac:dyDescent="0.25">
      <c r="B235" s="13" t="s">
        <v>8</v>
      </c>
      <c r="C235" s="14" t="s">
        <v>3</v>
      </c>
      <c r="D235" s="15">
        <v>0</v>
      </c>
      <c r="E235" s="16"/>
    </row>
    <row r="236" spans="2:5" ht="14.25" x14ac:dyDescent="0.25">
      <c r="B236" s="13" t="s">
        <v>9</v>
      </c>
      <c r="C236" s="14" t="s">
        <v>3</v>
      </c>
      <c r="D236" s="15">
        <v>0</v>
      </c>
      <c r="E236" s="16"/>
    </row>
    <row r="237" spans="2:5" x14ac:dyDescent="0.25">
      <c r="B237" s="13" t="s">
        <v>10</v>
      </c>
      <c r="C237" s="14" t="s">
        <v>4</v>
      </c>
      <c r="D237" s="15">
        <v>1</v>
      </c>
      <c r="E237" s="16"/>
    </row>
    <row r="238" spans="2:5" x14ac:dyDescent="0.25">
      <c r="B238" s="17" t="s">
        <v>19</v>
      </c>
      <c r="C238" s="18" t="s">
        <v>4</v>
      </c>
      <c r="D238" s="19">
        <v>1</v>
      </c>
      <c r="E238" s="20"/>
    </row>
    <row r="239" spans="2:5" x14ac:dyDescent="0.25">
      <c r="B239" s="21" t="s">
        <v>39</v>
      </c>
      <c r="C239" s="10"/>
      <c r="D239" s="11"/>
      <c r="E239" s="12"/>
    </row>
    <row r="240" spans="2:5" x14ac:dyDescent="0.25">
      <c r="B240" s="13" t="s">
        <v>12</v>
      </c>
      <c r="C240" s="14"/>
      <c r="D240" s="15"/>
      <c r="E240" s="16"/>
    </row>
    <row r="241" spans="2:5" x14ac:dyDescent="0.25">
      <c r="B241" s="13" t="s">
        <v>13</v>
      </c>
      <c r="C241" s="14" t="s">
        <v>5</v>
      </c>
      <c r="D241" s="15">
        <v>79</v>
      </c>
      <c r="E241" s="16"/>
    </row>
    <row r="242" spans="2:5" x14ac:dyDescent="0.25">
      <c r="B242" s="22" t="s">
        <v>29</v>
      </c>
      <c r="C242" s="23" t="s">
        <v>5</v>
      </c>
      <c r="D242" s="24">
        <v>79</v>
      </c>
      <c r="E242" s="25"/>
    </row>
    <row r="243" spans="2:5" x14ac:dyDescent="0.25">
      <c r="B243" s="21" t="s">
        <v>15</v>
      </c>
      <c r="C243" s="10" t="s">
        <v>5</v>
      </c>
      <c r="D243" s="11">
        <v>224</v>
      </c>
      <c r="E243" s="12"/>
    </row>
    <row r="244" spans="2:5" x14ac:dyDescent="0.25">
      <c r="B244" s="21" t="s">
        <v>30</v>
      </c>
      <c r="C244" s="10" t="s">
        <v>22</v>
      </c>
      <c r="D244" s="11">
        <v>0</v>
      </c>
      <c r="E244" s="12"/>
    </row>
    <row r="245" spans="2:5" x14ac:dyDescent="0.25">
      <c r="B245" s="13" t="s">
        <v>16</v>
      </c>
      <c r="C245" s="14" t="s">
        <v>4</v>
      </c>
      <c r="D245" s="15">
        <v>1</v>
      </c>
      <c r="E245" s="16"/>
    </row>
    <row r="246" spans="2:5" x14ac:dyDescent="0.25">
      <c r="B246" s="13" t="s">
        <v>17</v>
      </c>
      <c r="C246" s="14" t="s">
        <v>4</v>
      </c>
      <c r="D246" s="15">
        <v>1</v>
      </c>
      <c r="E246" s="16"/>
    </row>
    <row r="247" spans="2:5" ht="13.5" thickBot="1" x14ac:dyDescent="0.3">
      <c r="B247" s="26" t="s">
        <v>18</v>
      </c>
      <c r="C247" s="27" t="s">
        <v>4</v>
      </c>
      <c r="D247" s="28">
        <v>1</v>
      </c>
      <c r="E247" s="29"/>
    </row>
  </sheetData>
  <mergeCells count="5">
    <mergeCell ref="B4:O4"/>
    <mergeCell ref="B5:O5"/>
    <mergeCell ref="B2:O2"/>
    <mergeCell ref="B111:E111"/>
    <mergeCell ref="B7:E7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A09EC-1C53-403D-9918-4C58AD16BE57}">
  <dimension ref="A1"/>
  <sheetViews>
    <sheetView workbookViewId="0">
      <selection activeCell="X22" sqref="X22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0D3F0-DE5A-447D-B031-FBBF7DD35015}">
  <dimension ref="C3:I28"/>
  <sheetViews>
    <sheetView topLeftCell="A3" workbookViewId="0">
      <selection activeCell="L12" sqref="L12"/>
    </sheetView>
  </sheetViews>
  <sheetFormatPr defaultRowHeight="15" x14ac:dyDescent="0.25"/>
  <cols>
    <col min="3" max="3" width="9" bestFit="1" customWidth="1"/>
    <col min="4" max="4" width="42.140625" customWidth="1"/>
    <col min="5" max="5" width="28" customWidth="1"/>
    <col min="6" max="6" width="23.85546875" customWidth="1"/>
    <col min="7" max="7" width="24.5703125" customWidth="1"/>
    <col min="8" max="8" width="23" customWidth="1"/>
    <col min="9" max="9" width="18.7109375" customWidth="1"/>
  </cols>
  <sheetData>
    <row r="3" spans="3:9" ht="38.25" x14ac:dyDescent="0.25">
      <c r="C3" s="157" t="s">
        <v>134</v>
      </c>
      <c r="D3" s="157"/>
      <c r="E3" s="100" t="s">
        <v>135</v>
      </c>
      <c r="F3" s="100" t="s">
        <v>136</v>
      </c>
      <c r="G3" s="100" t="s">
        <v>137</v>
      </c>
      <c r="H3" s="100" t="s">
        <v>138</v>
      </c>
      <c r="I3" s="100" t="s">
        <v>139</v>
      </c>
    </row>
    <row r="4" spans="3:9" x14ac:dyDescent="0.25">
      <c r="C4" s="101"/>
      <c r="D4" s="101"/>
      <c r="E4" s="102"/>
      <c r="F4" s="103"/>
      <c r="G4" s="107"/>
      <c r="H4" s="107"/>
      <c r="I4" s="107"/>
    </row>
    <row r="5" spans="3:9" x14ac:dyDescent="0.25">
      <c r="C5" s="101"/>
      <c r="D5" s="101"/>
      <c r="E5" s="102"/>
      <c r="F5" s="103"/>
      <c r="G5" s="107"/>
      <c r="H5" s="107"/>
      <c r="I5" s="107"/>
    </row>
    <row r="6" spans="3:9" x14ac:dyDescent="0.25">
      <c r="C6" s="101"/>
      <c r="D6" s="101"/>
      <c r="E6" s="102"/>
      <c r="F6" s="103"/>
      <c r="G6" s="107"/>
      <c r="H6" s="107"/>
      <c r="I6" s="107"/>
    </row>
    <row r="7" spans="3:9" x14ac:dyDescent="0.25">
      <c r="C7" s="101"/>
      <c r="D7" s="101"/>
      <c r="E7" s="102"/>
      <c r="F7" s="103"/>
      <c r="G7" s="107"/>
      <c r="H7" s="107"/>
      <c r="I7" s="107"/>
    </row>
    <row r="8" spans="3:9" x14ac:dyDescent="0.25">
      <c r="C8" s="101"/>
      <c r="D8" s="101"/>
      <c r="E8" s="102"/>
      <c r="F8" s="103"/>
      <c r="G8" s="107"/>
      <c r="H8" s="107"/>
      <c r="I8" s="107"/>
    </row>
    <row r="9" spans="3:9" x14ac:dyDescent="0.25">
      <c r="C9" s="101"/>
      <c r="D9" s="101"/>
      <c r="E9" s="102"/>
      <c r="F9" s="103"/>
      <c r="G9" s="107"/>
      <c r="H9" s="107"/>
      <c r="I9" s="107"/>
    </row>
    <row r="10" spans="3:9" x14ac:dyDescent="0.25">
      <c r="C10" s="101"/>
      <c r="D10" s="101"/>
      <c r="E10" s="102"/>
      <c r="F10" s="103"/>
      <c r="G10" s="107"/>
      <c r="H10" s="107"/>
      <c r="I10" s="107"/>
    </row>
    <row r="11" spans="3:9" x14ac:dyDescent="0.25">
      <c r="C11" s="101"/>
      <c r="D11" s="101"/>
      <c r="E11" s="102"/>
      <c r="F11" s="103"/>
      <c r="G11" s="107"/>
      <c r="H11" s="107"/>
      <c r="I11" s="107"/>
    </row>
    <row r="12" spans="3:9" x14ac:dyDescent="0.25">
      <c r="C12" s="101"/>
      <c r="D12" s="101"/>
      <c r="E12" s="102"/>
      <c r="F12" s="103"/>
      <c r="G12" s="107"/>
      <c r="H12" s="107"/>
      <c r="I12" s="107"/>
    </row>
    <row r="13" spans="3:9" x14ac:dyDescent="0.25">
      <c r="C13" s="101"/>
      <c r="D13" s="101"/>
      <c r="E13" s="102"/>
      <c r="F13" s="103"/>
      <c r="G13" s="107"/>
      <c r="H13" s="107"/>
      <c r="I13" s="107"/>
    </row>
    <row r="14" spans="3:9" x14ac:dyDescent="0.25">
      <c r="C14" s="101"/>
      <c r="D14" s="101"/>
      <c r="E14" s="102"/>
      <c r="F14" s="103"/>
      <c r="G14" s="107"/>
      <c r="H14" s="107"/>
      <c r="I14" s="107"/>
    </row>
    <row r="15" spans="3:9" x14ac:dyDescent="0.25">
      <c r="C15" s="101"/>
      <c r="D15" s="101"/>
      <c r="E15" s="102"/>
      <c r="F15" s="103"/>
      <c r="G15" s="107"/>
      <c r="H15" s="107"/>
      <c r="I15" s="107"/>
    </row>
    <row r="16" spans="3:9" x14ac:dyDescent="0.25">
      <c r="C16" s="101"/>
      <c r="D16" s="101"/>
      <c r="E16" s="102"/>
      <c r="F16" s="103"/>
      <c r="G16" s="107"/>
      <c r="H16" s="107"/>
      <c r="I16" s="107"/>
    </row>
    <row r="17" spans="3:9" x14ac:dyDescent="0.25">
      <c r="C17" s="101"/>
      <c r="D17" s="101"/>
      <c r="E17" s="102"/>
      <c r="F17" s="103"/>
      <c r="G17" s="107"/>
      <c r="H17" s="107"/>
      <c r="I17" s="107"/>
    </row>
    <row r="18" spans="3:9" x14ac:dyDescent="0.25">
      <c r="C18" s="101"/>
      <c r="D18" s="101"/>
      <c r="E18" s="102"/>
      <c r="F18" s="103"/>
      <c r="G18" s="107"/>
      <c r="H18" s="107"/>
      <c r="I18" s="107"/>
    </row>
    <row r="19" spans="3:9" x14ac:dyDescent="0.25">
      <c r="C19" s="101"/>
      <c r="D19" s="101"/>
      <c r="E19" s="102"/>
      <c r="F19" s="103"/>
      <c r="G19" s="107"/>
      <c r="H19" s="107"/>
      <c r="I19" s="107"/>
    </row>
    <row r="20" spans="3:9" x14ac:dyDescent="0.25">
      <c r="C20" s="101"/>
      <c r="D20" s="101"/>
      <c r="E20" s="102"/>
      <c r="F20" s="103"/>
      <c r="G20" s="107"/>
      <c r="H20" s="107"/>
      <c r="I20" s="107"/>
    </row>
    <row r="21" spans="3:9" x14ac:dyDescent="0.25">
      <c r="C21" s="101"/>
      <c r="D21" s="101"/>
      <c r="E21" s="102"/>
      <c r="F21" s="103"/>
      <c r="G21" s="107"/>
      <c r="H21" s="107"/>
      <c r="I21" s="107"/>
    </row>
    <row r="22" spans="3:9" x14ac:dyDescent="0.25">
      <c r="C22" s="101"/>
      <c r="D22" s="101"/>
      <c r="E22" s="102"/>
      <c r="F22" s="103"/>
      <c r="G22" s="107"/>
      <c r="H22" s="107"/>
      <c r="I22" s="107"/>
    </row>
    <row r="23" spans="3:9" x14ac:dyDescent="0.25">
      <c r="C23" s="101"/>
      <c r="D23" s="101"/>
      <c r="E23" s="102"/>
      <c r="F23" s="103"/>
      <c r="G23" s="107"/>
      <c r="H23" s="107"/>
      <c r="I23" s="107"/>
    </row>
    <row r="24" spans="3:9" x14ac:dyDescent="0.25">
      <c r="C24" s="101"/>
      <c r="D24" s="101"/>
      <c r="E24" s="102"/>
      <c r="F24" s="103"/>
      <c r="G24" s="107"/>
      <c r="H24" s="107"/>
      <c r="I24" s="107"/>
    </row>
    <row r="25" spans="3:9" x14ac:dyDescent="0.25">
      <c r="C25" s="101"/>
      <c r="D25" s="101"/>
      <c r="E25" s="102"/>
      <c r="F25" s="103"/>
      <c r="G25" s="107"/>
      <c r="H25" s="107"/>
      <c r="I25" s="107"/>
    </row>
    <row r="26" spans="3:9" x14ac:dyDescent="0.25">
      <c r="C26" s="101"/>
      <c r="D26" s="101"/>
      <c r="E26" s="102"/>
      <c r="F26" s="103"/>
      <c r="G26" s="107"/>
      <c r="H26" s="107"/>
      <c r="I26" s="107"/>
    </row>
    <row r="27" spans="3:9" x14ac:dyDescent="0.25">
      <c r="C27" s="101"/>
      <c r="D27" s="101"/>
      <c r="E27" s="102"/>
      <c r="F27" s="103"/>
      <c r="G27" s="107"/>
      <c r="H27" s="107"/>
      <c r="I27" s="107"/>
    </row>
    <row r="28" spans="3:9" x14ac:dyDescent="0.25">
      <c r="C28" s="104" t="s">
        <v>140</v>
      </c>
      <c r="D28" s="104"/>
      <c r="E28" s="105"/>
      <c r="F28" s="106"/>
      <c r="G28" s="108"/>
      <c r="H28" s="108"/>
      <c r="I28" s="108"/>
    </row>
  </sheetData>
  <mergeCells count="1">
    <mergeCell ref="C3:D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93A4E-3969-4F70-A0EC-440AFC72B0F7}">
  <dimension ref="A1"/>
  <sheetViews>
    <sheetView workbookViewId="0">
      <selection activeCell="I27" sqref="I27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F3075-A651-4520-8A2A-6B72F57D66F3}">
  <dimension ref="B2:H64"/>
  <sheetViews>
    <sheetView topLeftCell="A37" workbookViewId="0">
      <selection activeCell="I36" sqref="I36"/>
    </sheetView>
  </sheetViews>
  <sheetFormatPr defaultRowHeight="15" x14ac:dyDescent="0.25"/>
  <cols>
    <col min="2" max="2" width="92.5703125" bestFit="1" customWidth="1"/>
    <col min="3" max="3" width="21" bestFit="1" customWidth="1"/>
    <col min="4" max="4" width="22.140625" customWidth="1"/>
    <col min="5" max="5" width="17.85546875" customWidth="1"/>
    <col min="6" max="6" width="19.28515625" bestFit="1" customWidth="1"/>
    <col min="7" max="7" width="20.28515625" customWidth="1"/>
    <col min="8" max="8" width="21.140625" customWidth="1"/>
  </cols>
  <sheetData>
    <row r="2" spans="2:8" x14ac:dyDescent="0.25">
      <c r="B2" t="s">
        <v>133</v>
      </c>
    </row>
    <row r="4" spans="2:8" x14ac:dyDescent="0.25">
      <c r="B4" s="94"/>
      <c r="C4" s="94"/>
      <c r="D4" s="94"/>
      <c r="E4" s="94"/>
      <c r="F4" s="94"/>
      <c r="G4" s="94"/>
      <c r="H4" s="94"/>
    </row>
    <row r="5" spans="2:8" x14ac:dyDescent="0.25">
      <c r="B5" s="163" t="s">
        <v>103</v>
      </c>
      <c r="C5" s="159" t="s">
        <v>104</v>
      </c>
      <c r="D5" s="159"/>
      <c r="E5" s="159"/>
      <c r="F5" s="159" t="s">
        <v>105</v>
      </c>
      <c r="G5" s="159"/>
      <c r="H5" s="159"/>
    </row>
    <row r="6" spans="2:8" x14ac:dyDescent="0.25">
      <c r="B6" s="164"/>
      <c r="C6" s="166" t="s">
        <v>106</v>
      </c>
      <c r="D6" s="158" t="s">
        <v>107</v>
      </c>
      <c r="E6" s="158" t="s">
        <v>108</v>
      </c>
      <c r="F6" s="163" t="s">
        <v>106</v>
      </c>
      <c r="G6" s="158" t="s">
        <v>107</v>
      </c>
      <c r="H6" s="158" t="s">
        <v>108</v>
      </c>
    </row>
    <row r="7" spans="2:8" ht="15" customHeight="1" x14ac:dyDescent="0.25">
      <c r="B7" s="164"/>
      <c r="C7" s="167"/>
      <c r="D7" s="158"/>
      <c r="E7" s="158"/>
      <c r="F7" s="164"/>
      <c r="G7" s="158"/>
      <c r="H7" s="158"/>
    </row>
    <row r="8" spans="2:8" x14ac:dyDescent="0.25">
      <c r="B8" s="164"/>
      <c r="C8" s="168"/>
      <c r="D8" s="158"/>
      <c r="E8" s="158"/>
      <c r="F8" s="165"/>
      <c r="G8" s="158"/>
      <c r="H8" s="158"/>
    </row>
    <row r="9" spans="2:8" x14ac:dyDescent="0.25">
      <c r="B9" s="165"/>
      <c r="C9" s="93" t="s">
        <v>109</v>
      </c>
      <c r="D9" s="93" t="s">
        <v>110</v>
      </c>
      <c r="E9" s="93" t="s">
        <v>109</v>
      </c>
      <c r="F9" s="93" t="s">
        <v>109</v>
      </c>
      <c r="G9" s="93" t="s">
        <v>110</v>
      </c>
      <c r="H9" s="93" t="s">
        <v>109</v>
      </c>
    </row>
    <row r="10" spans="2:8" x14ac:dyDescent="0.25">
      <c r="B10" s="93" t="s">
        <v>111</v>
      </c>
      <c r="C10" s="93">
        <v>1060.7</v>
      </c>
      <c r="D10" s="93">
        <v>1</v>
      </c>
      <c r="E10" s="93">
        <f>C10*D10</f>
        <v>1060.7</v>
      </c>
      <c r="F10" s="93" t="s">
        <v>110</v>
      </c>
      <c r="G10" s="93">
        <v>1</v>
      </c>
      <c r="H10" s="93" t="e">
        <f>F10*G10</f>
        <v>#VALUE!</v>
      </c>
    </row>
    <row r="11" spans="2:8" x14ac:dyDescent="0.25">
      <c r="B11" s="93" t="s">
        <v>112</v>
      </c>
      <c r="C11" s="93">
        <v>0</v>
      </c>
      <c r="D11" s="93">
        <v>1</v>
      </c>
      <c r="E11" s="93">
        <f t="shared" ref="E11:E24" si="0">C11*D11</f>
        <v>0</v>
      </c>
      <c r="F11" s="93">
        <v>0</v>
      </c>
      <c r="G11" s="93">
        <v>1</v>
      </c>
      <c r="H11" s="93">
        <f t="shared" ref="H11:H24" si="1">F11*G11</f>
        <v>0</v>
      </c>
    </row>
    <row r="12" spans="2:8" x14ac:dyDescent="0.25">
      <c r="B12" s="93" t="s">
        <v>113</v>
      </c>
      <c r="C12" s="93">
        <v>0</v>
      </c>
      <c r="D12" s="93">
        <v>1.2</v>
      </c>
      <c r="E12" s="93">
        <f t="shared" si="0"/>
        <v>0</v>
      </c>
      <c r="F12" s="93">
        <v>0</v>
      </c>
      <c r="G12" s="93">
        <v>1.2</v>
      </c>
      <c r="H12" s="93">
        <f t="shared" si="1"/>
        <v>0</v>
      </c>
    </row>
    <row r="13" spans="2:8" x14ac:dyDescent="0.25">
      <c r="B13" s="93" t="s">
        <v>114</v>
      </c>
      <c r="C13" s="93">
        <v>0</v>
      </c>
      <c r="D13" s="93">
        <v>1.2</v>
      </c>
      <c r="E13" s="93">
        <f t="shared" si="0"/>
        <v>0</v>
      </c>
      <c r="F13" s="93">
        <v>0</v>
      </c>
      <c r="G13" s="93">
        <v>1.2</v>
      </c>
      <c r="H13" s="93">
        <f t="shared" si="1"/>
        <v>0</v>
      </c>
    </row>
    <row r="14" spans="2:8" x14ac:dyDescent="0.25">
      <c r="B14" s="93" t="s">
        <v>115</v>
      </c>
      <c r="C14" s="93">
        <v>110.1</v>
      </c>
      <c r="D14" s="93">
        <v>2.6</v>
      </c>
      <c r="E14" s="93">
        <f>C14*D14</f>
        <v>286.26</v>
      </c>
      <c r="F14" s="93" t="s">
        <v>110</v>
      </c>
      <c r="G14" s="93">
        <v>2.6</v>
      </c>
      <c r="H14" s="93" t="e">
        <f t="shared" si="1"/>
        <v>#VALUE!</v>
      </c>
    </row>
    <row r="15" spans="2:8" x14ac:dyDescent="0.25">
      <c r="B15" s="93" t="s">
        <v>116</v>
      </c>
      <c r="C15" s="93">
        <v>0</v>
      </c>
      <c r="D15" s="93">
        <v>0.2</v>
      </c>
      <c r="E15" s="93">
        <f t="shared" si="0"/>
        <v>0</v>
      </c>
      <c r="F15" s="93">
        <v>0</v>
      </c>
      <c r="G15" s="93">
        <v>0.2</v>
      </c>
      <c r="H15" s="93">
        <f t="shared" si="1"/>
        <v>0</v>
      </c>
    </row>
    <row r="16" spans="2:8" x14ac:dyDescent="0.25">
      <c r="B16" s="93" t="s">
        <v>117</v>
      </c>
      <c r="C16" s="93">
        <v>0</v>
      </c>
      <c r="D16" s="93">
        <v>0.1</v>
      </c>
      <c r="E16" s="93">
        <f t="shared" si="0"/>
        <v>0</v>
      </c>
      <c r="F16" s="93">
        <v>0</v>
      </c>
      <c r="G16" s="93">
        <v>0.1</v>
      </c>
      <c r="H16" s="93">
        <f t="shared" si="1"/>
        <v>0</v>
      </c>
    </row>
    <row r="17" spans="2:8" x14ac:dyDescent="0.25">
      <c r="B17" s="93" t="s">
        <v>118</v>
      </c>
      <c r="C17" s="93">
        <v>0</v>
      </c>
      <c r="D17" s="93">
        <v>0</v>
      </c>
      <c r="E17" s="93">
        <f t="shared" si="0"/>
        <v>0</v>
      </c>
      <c r="F17" s="93">
        <v>0</v>
      </c>
      <c r="G17" s="93">
        <v>0</v>
      </c>
      <c r="H17" s="93">
        <f t="shared" si="1"/>
        <v>0</v>
      </c>
    </row>
    <row r="18" spans="2:8" x14ac:dyDescent="0.25">
      <c r="B18" s="93" t="s">
        <v>119</v>
      </c>
      <c r="C18" s="93">
        <v>0</v>
      </c>
      <c r="D18" s="93">
        <v>-2.6</v>
      </c>
      <c r="E18" s="93">
        <f t="shared" si="0"/>
        <v>0</v>
      </c>
      <c r="F18" s="93">
        <v>0</v>
      </c>
      <c r="G18" s="93">
        <v>-2.6</v>
      </c>
      <c r="H18" s="93">
        <f t="shared" si="1"/>
        <v>0</v>
      </c>
    </row>
    <row r="19" spans="2:8" x14ac:dyDescent="0.25">
      <c r="B19" s="93" t="s">
        <v>120</v>
      </c>
      <c r="C19" s="93">
        <v>0</v>
      </c>
      <c r="D19" s="93">
        <v>-1.3</v>
      </c>
      <c r="E19" s="93">
        <f t="shared" si="0"/>
        <v>0</v>
      </c>
      <c r="F19" s="93">
        <v>0</v>
      </c>
      <c r="G19" s="93">
        <v>-1.3</v>
      </c>
      <c r="H19" s="93">
        <f t="shared" si="1"/>
        <v>0</v>
      </c>
    </row>
    <row r="20" spans="2:8" x14ac:dyDescent="0.25">
      <c r="B20" s="93" t="s">
        <v>121</v>
      </c>
      <c r="C20" s="93">
        <v>0</v>
      </c>
      <c r="D20" s="93">
        <v>0.2</v>
      </c>
      <c r="E20" s="93">
        <f t="shared" si="0"/>
        <v>0</v>
      </c>
      <c r="F20" s="93">
        <v>0</v>
      </c>
      <c r="G20" s="93">
        <v>0.2</v>
      </c>
      <c r="H20" s="93">
        <f t="shared" si="1"/>
        <v>0</v>
      </c>
    </row>
    <row r="21" spans="2:8" x14ac:dyDescent="0.25">
      <c r="B21" s="93" t="s">
        <v>122</v>
      </c>
      <c r="C21" s="93">
        <v>0</v>
      </c>
      <c r="D21" s="93">
        <v>0.9</v>
      </c>
      <c r="E21" s="93">
        <f t="shared" si="0"/>
        <v>0</v>
      </c>
      <c r="F21" s="93">
        <v>0</v>
      </c>
      <c r="G21" s="93">
        <v>0.9</v>
      </c>
      <c r="H21" s="93">
        <f t="shared" si="1"/>
        <v>0</v>
      </c>
    </row>
    <row r="22" spans="2:8" x14ac:dyDescent="0.25">
      <c r="B22" s="93" t="s">
        <v>123</v>
      </c>
      <c r="C22" s="93">
        <v>0</v>
      </c>
      <c r="D22" s="93">
        <v>1.3</v>
      </c>
      <c r="E22" s="93">
        <f t="shared" si="0"/>
        <v>0</v>
      </c>
      <c r="F22" s="93">
        <v>0</v>
      </c>
      <c r="G22" s="93">
        <v>1.3</v>
      </c>
      <c r="H22" s="93">
        <f t="shared" si="1"/>
        <v>0</v>
      </c>
    </row>
    <row r="23" spans="2:8" x14ac:dyDescent="0.25">
      <c r="B23" s="93" t="s">
        <v>124</v>
      </c>
      <c r="C23" s="93">
        <v>0</v>
      </c>
      <c r="D23" s="93">
        <v>1.2</v>
      </c>
      <c r="E23" s="93">
        <f t="shared" si="0"/>
        <v>0</v>
      </c>
      <c r="F23" s="93">
        <v>0</v>
      </c>
      <c r="G23" s="93">
        <v>1.2</v>
      </c>
      <c r="H23" s="93">
        <f t="shared" si="1"/>
        <v>0</v>
      </c>
    </row>
    <row r="24" spans="2:8" x14ac:dyDescent="0.25">
      <c r="B24" s="93" t="s">
        <v>125</v>
      </c>
      <c r="C24" s="93">
        <v>0</v>
      </c>
      <c r="D24" s="93">
        <v>0</v>
      </c>
      <c r="E24" s="93">
        <f t="shared" si="0"/>
        <v>0</v>
      </c>
      <c r="F24" s="93">
        <v>0</v>
      </c>
      <c r="G24" s="93">
        <v>0</v>
      </c>
      <c r="H24" s="93">
        <f t="shared" si="1"/>
        <v>0</v>
      </c>
    </row>
    <row r="25" spans="2:8" x14ac:dyDescent="0.25">
      <c r="B25" s="93" t="s">
        <v>126</v>
      </c>
      <c r="C25" s="93">
        <f>SUM(C10:C24)</f>
        <v>1170.8</v>
      </c>
      <c r="D25" s="93" t="s">
        <v>53</v>
      </c>
      <c r="E25" s="93">
        <f t="shared" ref="E25:H25" si="2">SUM(E10:E24)</f>
        <v>1346.96</v>
      </c>
      <c r="F25" s="93">
        <f t="shared" si="2"/>
        <v>0</v>
      </c>
      <c r="G25" s="93" t="s">
        <v>53</v>
      </c>
      <c r="H25" s="93" t="e">
        <f t="shared" si="2"/>
        <v>#VALUE!</v>
      </c>
    </row>
    <row r="28" spans="2:8" x14ac:dyDescent="0.25">
      <c r="C28" s="93" t="s">
        <v>127</v>
      </c>
      <c r="D28" s="93" t="s">
        <v>128</v>
      </c>
      <c r="E28" s="93" t="s">
        <v>129</v>
      </c>
      <c r="F28" s="93" t="s">
        <v>130</v>
      </c>
    </row>
    <row r="29" spans="2:8" x14ac:dyDescent="0.25">
      <c r="C29" s="93" t="s">
        <v>131</v>
      </c>
      <c r="D29" s="93" t="s">
        <v>131</v>
      </c>
      <c r="E29" s="93" t="s">
        <v>131</v>
      </c>
      <c r="F29" s="93" t="s">
        <v>132</v>
      </c>
    </row>
    <row r="30" spans="2:8" x14ac:dyDescent="0.25">
      <c r="C30" s="93">
        <f>E25</f>
        <v>1346.96</v>
      </c>
      <c r="D30" s="93" t="e">
        <f>H25</f>
        <v>#VALUE!</v>
      </c>
      <c r="E30" s="93" t="e">
        <f>C30-D30</f>
        <v>#VALUE!</v>
      </c>
      <c r="F30" s="93" t="e">
        <f>E30/C30%</f>
        <v>#VALUE!</v>
      </c>
    </row>
    <row r="34" spans="2:8" x14ac:dyDescent="0.25">
      <c r="B34" t="s">
        <v>20</v>
      </c>
    </row>
    <row r="38" spans="2:8" x14ac:dyDescent="0.25">
      <c r="B38" s="163" t="s">
        <v>103</v>
      </c>
      <c r="C38" s="160" t="s">
        <v>104</v>
      </c>
      <c r="D38" s="161"/>
      <c r="E38" s="162"/>
      <c r="F38" s="160" t="s">
        <v>105</v>
      </c>
      <c r="G38" s="161"/>
      <c r="H38" s="162"/>
    </row>
    <row r="39" spans="2:8" ht="60" x14ac:dyDescent="0.25">
      <c r="B39" s="165"/>
      <c r="C39" s="93" t="s">
        <v>106</v>
      </c>
      <c r="D39" s="98" t="s">
        <v>107</v>
      </c>
      <c r="E39" s="98" t="s">
        <v>108</v>
      </c>
      <c r="F39" s="93" t="s">
        <v>106</v>
      </c>
      <c r="G39" s="98" t="s">
        <v>107</v>
      </c>
      <c r="H39" s="98" t="s">
        <v>108</v>
      </c>
    </row>
    <row r="40" spans="2:8" x14ac:dyDescent="0.25">
      <c r="B40" s="95"/>
      <c r="C40" s="93" t="s">
        <v>109</v>
      </c>
      <c r="D40" s="98" t="s">
        <v>110</v>
      </c>
      <c r="E40" s="98" t="s">
        <v>109</v>
      </c>
      <c r="F40" s="93" t="s">
        <v>109</v>
      </c>
      <c r="G40" s="98" t="s">
        <v>110</v>
      </c>
      <c r="H40" s="98" t="s">
        <v>109</v>
      </c>
    </row>
    <row r="41" spans="2:8" x14ac:dyDescent="0.25">
      <c r="B41" s="95" t="s">
        <v>111</v>
      </c>
      <c r="C41" s="96">
        <v>451.9</v>
      </c>
      <c r="D41" s="98">
        <v>1</v>
      </c>
      <c r="E41" s="99">
        <f>C41*D41</f>
        <v>451.9</v>
      </c>
      <c r="F41" s="111" t="s">
        <v>110</v>
      </c>
      <c r="G41" s="98">
        <v>1</v>
      </c>
      <c r="H41" s="99" t="e">
        <f>F41*G41</f>
        <v>#VALUE!</v>
      </c>
    </row>
    <row r="42" spans="2:8" x14ac:dyDescent="0.25">
      <c r="B42" s="95" t="s">
        <v>112</v>
      </c>
      <c r="C42" s="96">
        <v>0</v>
      </c>
      <c r="D42" s="93">
        <v>1</v>
      </c>
      <c r="E42" s="96">
        <f t="shared" ref="E42:E55" si="3">C42*D42</f>
        <v>0</v>
      </c>
      <c r="F42" s="111">
        <v>0</v>
      </c>
      <c r="G42" s="93">
        <v>1</v>
      </c>
      <c r="H42" s="96">
        <f t="shared" ref="H42:H55" si="4">F42*G42</f>
        <v>0</v>
      </c>
    </row>
    <row r="43" spans="2:8" x14ac:dyDescent="0.25">
      <c r="B43" s="93" t="s">
        <v>113</v>
      </c>
      <c r="C43" s="96">
        <v>0</v>
      </c>
      <c r="D43" s="93">
        <v>1.2</v>
      </c>
      <c r="E43" s="96">
        <f t="shared" si="3"/>
        <v>0</v>
      </c>
      <c r="F43" s="111">
        <v>0</v>
      </c>
      <c r="G43" s="93">
        <v>1.2</v>
      </c>
      <c r="H43" s="96">
        <f t="shared" si="4"/>
        <v>0</v>
      </c>
    </row>
    <row r="44" spans="2:8" x14ac:dyDescent="0.25">
      <c r="B44" s="93" t="s">
        <v>114</v>
      </c>
      <c r="C44" s="96">
        <v>0</v>
      </c>
      <c r="D44" s="93">
        <v>1.2</v>
      </c>
      <c r="E44" s="96">
        <f t="shared" si="3"/>
        <v>0</v>
      </c>
      <c r="F44" s="111">
        <v>0</v>
      </c>
      <c r="G44" s="93">
        <v>1.2</v>
      </c>
      <c r="H44" s="96">
        <f t="shared" si="4"/>
        <v>0</v>
      </c>
    </row>
    <row r="45" spans="2:8" x14ac:dyDescent="0.25">
      <c r="B45" s="93" t="s">
        <v>115</v>
      </c>
      <c r="C45" s="96">
        <v>69.099999999999994</v>
      </c>
      <c r="D45" s="93">
        <v>2.6</v>
      </c>
      <c r="E45" s="96">
        <f t="shared" si="3"/>
        <v>179.66</v>
      </c>
      <c r="F45" s="111" t="s">
        <v>110</v>
      </c>
      <c r="G45" s="93">
        <v>2.6</v>
      </c>
      <c r="H45" s="96" t="e">
        <f t="shared" si="4"/>
        <v>#VALUE!</v>
      </c>
    </row>
    <row r="46" spans="2:8" x14ac:dyDescent="0.25">
      <c r="B46" s="93" t="s">
        <v>116</v>
      </c>
      <c r="C46" s="93">
        <v>0</v>
      </c>
      <c r="D46" s="93">
        <v>0.2</v>
      </c>
      <c r="E46" s="96">
        <f t="shared" si="3"/>
        <v>0</v>
      </c>
      <c r="F46" s="112">
        <v>0</v>
      </c>
      <c r="G46" s="93">
        <v>0.2</v>
      </c>
      <c r="H46" s="96">
        <f t="shared" si="4"/>
        <v>0</v>
      </c>
    </row>
    <row r="47" spans="2:8" x14ac:dyDescent="0.25">
      <c r="B47" s="93" t="s">
        <v>117</v>
      </c>
      <c r="C47" s="93">
        <v>0</v>
      </c>
      <c r="D47" s="93">
        <v>0.1</v>
      </c>
      <c r="E47" s="96">
        <f t="shared" si="3"/>
        <v>0</v>
      </c>
      <c r="F47" s="112">
        <v>0</v>
      </c>
      <c r="G47" s="93">
        <v>0.1</v>
      </c>
      <c r="H47" s="96">
        <f t="shared" si="4"/>
        <v>0</v>
      </c>
    </row>
    <row r="48" spans="2:8" x14ac:dyDescent="0.25">
      <c r="B48" s="93" t="s">
        <v>118</v>
      </c>
      <c r="C48" s="93">
        <v>0</v>
      </c>
      <c r="D48" s="93">
        <v>0</v>
      </c>
      <c r="E48" s="96">
        <f t="shared" si="3"/>
        <v>0</v>
      </c>
      <c r="F48" s="112">
        <v>0</v>
      </c>
      <c r="G48" s="93">
        <v>0</v>
      </c>
      <c r="H48" s="96">
        <f t="shared" si="4"/>
        <v>0</v>
      </c>
    </row>
    <row r="49" spans="2:8" x14ac:dyDescent="0.25">
      <c r="B49" s="93" t="s">
        <v>119</v>
      </c>
      <c r="C49" s="93">
        <v>0</v>
      </c>
      <c r="D49" s="93">
        <v>-2.6</v>
      </c>
      <c r="E49" s="96">
        <f t="shared" si="3"/>
        <v>0</v>
      </c>
      <c r="F49" s="113">
        <v>0</v>
      </c>
      <c r="G49" s="93">
        <v>-2.6</v>
      </c>
      <c r="H49" s="96">
        <f t="shared" si="4"/>
        <v>0</v>
      </c>
    </row>
    <row r="50" spans="2:8" x14ac:dyDescent="0.25">
      <c r="B50" s="93" t="s">
        <v>120</v>
      </c>
      <c r="C50" s="93">
        <v>0</v>
      </c>
      <c r="D50" s="93">
        <v>-1.3</v>
      </c>
      <c r="E50" s="96">
        <f t="shared" si="3"/>
        <v>0</v>
      </c>
      <c r="F50" s="112">
        <v>0</v>
      </c>
      <c r="G50" s="93">
        <v>-1.3</v>
      </c>
      <c r="H50" s="96">
        <f t="shared" si="4"/>
        <v>0</v>
      </c>
    </row>
    <row r="51" spans="2:8" x14ac:dyDescent="0.25">
      <c r="B51" s="93" t="s">
        <v>121</v>
      </c>
      <c r="C51" s="93">
        <v>0</v>
      </c>
      <c r="D51" s="93">
        <v>0.2</v>
      </c>
      <c r="E51" s="96">
        <f t="shared" si="3"/>
        <v>0</v>
      </c>
      <c r="F51" s="112">
        <v>0</v>
      </c>
      <c r="G51" s="93">
        <v>0.2</v>
      </c>
      <c r="H51" s="96">
        <f t="shared" si="4"/>
        <v>0</v>
      </c>
    </row>
    <row r="52" spans="2:8" x14ac:dyDescent="0.25">
      <c r="B52" s="93" t="s">
        <v>122</v>
      </c>
      <c r="C52" s="93">
        <v>0</v>
      </c>
      <c r="D52" s="93">
        <v>0.9</v>
      </c>
      <c r="E52" s="96">
        <f t="shared" si="3"/>
        <v>0</v>
      </c>
      <c r="F52" s="112">
        <v>0</v>
      </c>
      <c r="G52" s="93">
        <v>0.9</v>
      </c>
      <c r="H52" s="96">
        <f t="shared" si="4"/>
        <v>0</v>
      </c>
    </row>
    <row r="53" spans="2:8" x14ac:dyDescent="0.25">
      <c r="B53" s="93" t="s">
        <v>123</v>
      </c>
      <c r="C53" s="93">
        <v>0</v>
      </c>
      <c r="D53" s="93">
        <v>1.3</v>
      </c>
      <c r="E53" s="96">
        <f t="shared" si="3"/>
        <v>0</v>
      </c>
      <c r="F53" s="112">
        <v>0</v>
      </c>
      <c r="G53" s="93">
        <v>1.3</v>
      </c>
      <c r="H53" s="96">
        <f t="shared" si="4"/>
        <v>0</v>
      </c>
    </row>
    <row r="54" spans="2:8" x14ac:dyDescent="0.25">
      <c r="B54" s="93" t="s">
        <v>124</v>
      </c>
      <c r="C54" s="93">
        <v>0</v>
      </c>
      <c r="D54" s="93">
        <v>1.2</v>
      </c>
      <c r="E54" s="96">
        <f t="shared" si="3"/>
        <v>0</v>
      </c>
      <c r="F54" s="112">
        <v>0</v>
      </c>
      <c r="G54" s="93">
        <v>1.2</v>
      </c>
      <c r="H54" s="96">
        <f t="shared" si="4"/>
        <v>0</v>
      </c>
    </row>
    <row r="55" spans="2:8" x14ac:dyDescent="0.25">
      <c r="B55" s="93" t="s">
        <v>125</v>
      </c>
      <c r="C55" s="93">
        <v>0</v>
      </c>
      <c r="D55" s="93">
        <v>0</v>
      </c>
      <c r="E55" s="96">
        <f t="shared" si="3"/>
        <v>0</v>
      </c>
      <c r="F55" s="112">
        <v>0</v>
      </c>
      <c r="G55" s="93">
        <v>0</v>
      </c>
      <c r="H55" s="96">
        <f t="shared" si="4"/>
        <v>0</v>
      </c>
    </row>
    <row r="56" spans="2:8" x14ac:dyDescent="0.25">
      <c r="B56" s="93" t="s">
        <v>126</v>
      </c>
      <c r="C56" s="96">
        <f>SUM(C41:C55)</f>
        <v>521</v>
      </c>
      <c r="D56" s="96" t="s">
        <v>53</v>
      </c>
      <c r="E56" s="96">
        <f t="shared" ref="E56:H56" si="5">SUM(E41:E55)</f>
        <v>631.55999999999995</v>
      </c>
      <c r="F56" s="96">
        <f t="shared" si="5"/>
        <v>0</v>
      </c>
      <c r="G56" s="96" t="s">
        <v>53</v>
      </c>
      <c r="H56" s="96" t="e">
        <f t="shared" si="5"/>
        <v>#VALUE!</v>
      </c>
    </row>
    <row r="59" spans="2:8" x14ac:dyDescent="0.25">
      <c r="C59" s="93" t="s">
        <v>127</v>
      </c>
      <c r="D59" s="93" t="s">
        <v>128</v>
      </c>
      <c r="E59" s="93" t="s">
        <v>129</v>
      </c>
      <c r="F59" s="93" t="s">
        <v>130</v>
      </c>
    </row>
    <row r="60" spans="2:8" x14ac:dyDescent="0.25">
      <c r="C60" s="93" t="s">
        <v>131</v>
      </c>
      <c r="D60" s="93" t="s">
        <v>131</v>
      </c>
      <c r="E60" s="93" t="s">
        <v>131</v>
      </c>
      <c r="F60" s="93" t="s">
        <v>132</v>
      </c>
    </row>
    <row r="61" spans="2:8" x14ac:dyDescent="0.25">
      <c r="C61" s="96">
        <f>E56</f>
        <v>631.55999999999995</v>
      </c>
      <c r="D61" s="96" t="e">
        <f>H56</f>
        <v>#VALUE!</v>
      </c>
      <c r="E61" s="96" t="e">
        <f>C61-D61</f>
        <v>#VALUE!</v>
      </c>
      <c r="F61" s="97" t="e">
        <f>E61/C61%</f>
        <v>#VALUE!</v>
      </c>
    </row>
    <row r="64" spans="2:8" x14ac:dyDescent="0.25">
      <c r="C64" t="s">
        <v>141</v>
      </c>
      <c r="E64" s="110" t="e">
        <f>(E61/C61)-0.4</f>
        <v>#VALUE!</v>
      </c>
    </row>
  </sheetData>
  <mergeCells count="12">
    <mergeCell ref="B5:B9"/>
    <mergeCell ref="C6:C8"/>
    <mergeCell ref="F6:F8"/>
    <mergeCell ref="B38:B39"/>
    <mergeCell ref="G6:G8"/>
    <mergeCell ref="H6:H8"/>
    <mergeCell ref="F5:H5"/>
    <mergeCell ref="C38:E38"/>
    <mergeCell ref="F38:H38"/>
    <mergeCell ref="C5:E5"/>
    <mergeCell ref="D6:D8"/>
    <mergeCell ref="E6:E8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082E6-A4A6-418E-8DF7-C51B24F76BA2}">
  <dimension ref="B3:V21"/>
  <sheetViews>
    <sheetView tabSelected="1" workbookViewId="0">
      <selection activeCell="I31" sqref="I31"/>
    </sheetView>
  </sheetViews>
  <sheetFormatPr defaultRowHeight="15" x14ac:dyDescent="0.25"/>
  <cols>
    <col min="3" max="3" width="36.140625" bestFit="1" customWidth="1"/>
    <col min="4" max="4" width="10.42578125" bestFit="1" customWidth="1"/>
  </cols>
  <sheetData>
    <row r="3" spans="2:22" ht="15.75" thickBot="1" x14ac:dyDescent="0.3">
      <c r="F3" s="169" t="s">
        <v>65</v>
      </c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</row>
    <row r="4" spans="2:22" ht="15.75" thickBot="1" x14ac:dyDescent="0.3">
      <c r="B4" s="30" t="s">
        <v>42</v>
      </c>
      <c r="C4" s="31"/>
      <c r="D4" s="32" t="s">
        <v>43</v>
      </c>
      <c r="F4" s="33" t="s">
        <v>44</v>
      </c>
      <c r="G4" s="34" t="s">
        <v>45</v>
      </c>
      <c r="H4" s="34" t="s">
        <v>46</v>
      </c>
      <c r="I4" s="34" t="s">
        <v>47</v>
      </c>
      <c r="J4" s="34" t="s">
        <v>48</v>
      </c>
      <c r="K4" s="34" t="s">
        <v>49</v>
      </c>
      <c r="L4" s="34" t="s">
        <v>50</v>
      </c>
      <c r="M4" s="34" t="s">
        <v>51</v>
      </c>
      <c r="N4" s="34" t="s">
        <v>52</v>
      </c>
      <c r="O4" s="34" t="s">
        <v>53</v>
      </c>
      <c r="P4" s="34" t="s">
        <v>54</v>
      </c>
      <c r="Q4" s="34" t="s">
        <v>55</v>
      </c>
      <c r="R4" s="34" t="s">
        <v>44</v>
      </c>
      <c r="S4" s="34" t="s">
        <v>45</v>
      </c>
      <c r="T4" s="34" t="s">
        <v>46</v>
      </c>
      <c r="U4" s="34" t="s">
        <v>47</v>
      </c>
      <c r="V4" s="35" t="s">
        <v>48</v>
      </c>
    </row>
    <row r="5" spans="2:22" x14ac:dyDescent="0.25">
      <c r="B5" s="36"/>
      <c r="C5" s="37" t="s">
        <v>56</v>
      </c>
      <c r="D5" s="38">
        <v>0</v>
      </c>
      <c r="F5" s="39"/>
    </row>
    <row r="6" spans="2:22" x14ac:dyDescent="0.25">
      <c r="B6" s="36"/>
      <c r="C6" s="37" t="s">
        <v>57</v>
      </c>
      <c r="D6" s="38">
        <v>90</v>
      </c>
      <c r="F6" s="40"/>
      <c r="G6" s="40"/>
      <c r="H6" s="40"/>
    </row>
    <row r="7" spans="2:22" x14ac:dyDescent="0.25">
      <c r="B7" s="36"/>
      <c r="C7" s="37" t="s">
        <v>58</v>
      </c>
      <c r="D7" s="38"/>
    </row>
    <row r="8" spans="2:22" x14ac:dyDescent="0.25">
      <c r="B8" s="36"/>
      <c r="C8" s="37" t="s">
        <v>59</v>
      </c>
      <c r="D8" s="38"/>
    </row>
    <row r="9" spans="2:22" x14ac:dyDescent="0.25">
      <c r="B9" s="41" t="s">
        <v>42</v>
      </c>
      <c r="C9" s="42"/>
      <c r="D9" s="38"/>
    </row>
    <row r="10" spans="2:22" x14ac:dyDescent="0.25">
      <c r="B10" s="41"/>
      <c r="C10" s="43" t="s">
        <v>60</v>
      </c>
      <c r="D10" s="38"/>
    </row>
    <row r="11" spans="2:22" x14ac:dyDescent="0.25">
      <c r="B11" s="41"/>
      <c r="C11" s="44"/>
      <c r="D11" s="38"/>
    </row>
    <row r="12" spans="2:22" x14ac:dyDescent="0.25">
      <c r="B12" s="41"/>
      <c r="C12" s="44"/>
      <c r="D12" s="38"/>
    </row>
    <row r="13" spans="2:22" x14ac:dyDescent="0.25">
      <c r="B13" s="41"/>
      <c r="C13" s="44"/>
      <c r="D13" s="38"/>
    </row>
    <row r="14" spans="2:22" x14ac:dyDescent="0.25">
      <c r="B14" s="41"/>
      <c r="C14" s="44"/>
      <c r="D14" s="38"/>
    </row>
    <row r="15" spans="2:22" x14ac:dyDescent="0.25">
      <c r="B15" s="41"/>
      <c r="C15" s="44"/>
      <c r="D15" s="38"/>
    </row>
    <row r="16" spans="2:22" x14ac:dyDescent="0.25">
      <c r="B16" s="41"/>
      <c r="C16" s="44"/>
      <c r="D16" s="38"/>
    </row>
    <row r="17" spans="2:22" x14ac:dyDescent="0.25">
      <c r="B17" s="41"/>
      <c r="C17" s="45" t="s">
        <v>61</v>
      </c>
      <c r="D17" s="46"/>
    </row>
    <row r="18" spans="2:22" ht="15.75" thickBot="1" x14ac:dyDescent="0.3">
      <c r="B18" s="47"/>
      <c r="C18" s="48" t="s">
        <v>62</v>
      </c>
      <c r="D18" s="49" t="s">
        <v>63</v>
      </c>
    </row>
    <row r="20" spans="2:22" ht="15.75" thickBot="1" x14ac:dyDescent="0.3"/>
    <row r="21" spans="2:22" ht="15.75" thickBot="1" x14ac:dyDescent="0.3">
      <c r="B21" s="170" t="s">
        <v>64</v>
      </c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2"/>
    </row>
  </sheetData>
  <mergeCells count="2">
    <mergeCell ref="F3:V3"/>
    <mergeCell ref="B21:V2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Objekty </vt:lpstr>
      <vt:lpstr>Hrubý rozpočet </vt:lpstr>
      <vt:lpstr>Podrobný rozpočet </vt:lpstr>
      <vt:lpstr>FVE po objektech </vt:lpstr>
      <vt:lpstr>Osvětlení</vt:lpstr>
      <vt:lpstr>Indikátory </vt:lpstr>
      <vt:lpstr>Harmonogram </vt:lpstr>
    </vt:vector>
  </TitlesOfParts>
  <Company>Metrostav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Tesařík Michal Ing.</dc:creator>
  <cp:lastModifiedBy> </cp:lastModifiedBy>
  <cp:lastPrinted>2024-03-18T12:41:00Z</cp:lastPrinted>
  <dcterms:created xsi:type="dcterms:W3CDTF">2021-03-19T15:41:41Z</dcterms:created>
  <dcterms:modified xsi:type="dcterms:W3CDTF">2024-06-04T11:35:13Z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2024-03-18T12:39:32Z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3174ed62-bce0-49d4-b6f4-0a241cc5fbfe</vt:lpwstr>
  </property>
  <property fmtid="{D5CDD505-2E9C-101B-9397-08002B2CF9AE}" pid="8" name="MSIP_Label_690ebb53-23a2-471a-9c6e-17bd0d11311e_ContentBits">
    <vt:lpwstr>0</vt:lpwstr>
  </property>
</Properties>
</file>